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910" windowHeight="10500" firstSheet="10" activeTab="12"/>
  </bookViews>
  <sheets>
    <sheet name="封面" sheetId="1" r:id="rId1"/>
    <sheet name="目录" sheetId="2" r:id="rId2"/>
    <sheet name="表1-收支总表" sheetId="3" r:id="rId3"/>
    <sheet name="表2-收入总表" sheetId="4" r:id="rId4"/>
    <sheet name="表3-支出总表" sheetId="5" r:id="rId5"/>
    <sheet name="表4-财政拨款收支总表" sheetId="6" r:id="rId6"/>
    <sheet name="表5-一般公共预算支出明细表（按功能科目）" sheetId="7" r:id="rId7"/>
    <sheet name="表6-一般公共预算支出明细表（按经济分类科目）" sheetId="8" r:id="rId8"/>
    <sheet name="表7-一般公共预算基本支出明细表（按功能科目）" sheetId="9" r:id="rId9"/>
    <sheet name="表8-一般公共预算基本支出明细表（按经济分类科目）" sheetId="10" r:id="rId10"/>
    <sheet name="表9-政府性基金收支表" sheetId="11" r:id="rId11"/>
    <sheet name="表10-专项业务经费支出表" sheetId="12" r:id="rId12"/>
    <sheet name="表11-财政拨款结转资金支出表" sheetId="13" r:id="rId13"/>
    <sheet name="表12-政府采购（资产配置、购买服务）预算表" sheetId="14" r:id="rId14"/>
    <sheet name="表13-一般公共预算拨款“三公”经费及会议培训费表" sheetId="15" r:id="rId15"/>
    <sheet name="表14-部门专项业务经费一级项目绩效目标表" sheetId="16" r:id="rId16"/>
    <sheet name="表15-部门整体支出绩效目标表" sheetId="17" r:id="rId17"/>
    <sheet name="表16-专项资金整体绩效目标表" sheetId="18" r:id="rId18"/>
  </sheets>
  <definedNames>
    <definedName name="_xlnm.Print_Area" localSheetId="0">封面!$A$1:$A$12</definedName>
    <definedName name="_xlnm.Print_Area" localSheetId="1">目录!$A$1:$L$21</definedName>
    <definedName name="_xlnm.Print_Area" localSheetId="2">'表1-收支总表'!$A$1:$H$45</definedName>
    <definedName name="_xlnm.Print_Titles" localSheetId="2">'表1-收支总表'!$1:5</definedName>
    <definedName name="_xlnm.Print_Area" localSheetId="3">'表2-收入总表'!$A$1:$P$36</definedName>
    <definedName name="_xlnm.Print_Titles" localSheetId="3">'表2-收入总表'!$1:6</definedName>
    <definedName name="_xlnm.Print_Area" localSheetId="4">'表3-支出总表'!$A$1:$N$36</definedName>
    <definedName name="_xlnm.Print_Titles" localSheetId="4">'表3-支出总表'!$1:6</definedName>
    <definedName name="_xlnm.Print_Area" localSheetId="5">'表4-财政拨款收支总表'!$A$1:$H$42</definedName>
    <definedName name="_xlnm.Print_Titles" localSheetId="5">'表4-财政拨款收支总表'!$1:5</definedName>
    <definedName name="_xlnm.Print_Area" localSheetId="6">'表5-一般公共预算支出明细表（按功能科目）'!$A$1:$G$28</definedName>
    <definedName name="_xlnm.Print_Titles" localSheetId="6">'表5-一般公共预算支出明细表（按功能科目）'!$1:5</definedName>
    <definedName name="_xlnm.Print_Area" localSheetId="7">'表6-一般公共预算支出明细表（按经济分类科目）'!$A$1:$I$94</definedName>
    <definedName name="_xlnm.Print_Titles" localSheetId="7">'表6-一般公共预算支出明细表（按经济分类科目）'!$1:5</definedName>
    <definedName name="_xlnm.Print_Area" localSheetId="8">'表7-一般公共预算基本支出明细表（按功能科目）'!$A$1:$F$23</definedName>
    <definedName name="_xlnm.Print_Titles" localSheetId="8">'表7-一般公共预算基本支出明细表（按功能科目）'!$1:5</definedName>
    <definedName name="_xlnm.Print_Area" localSheetId="9">'表8-一般公共预算基本支出明细表（按经济分类科目）'!$A$1:$H$72</definedName>
    <definedName name="_xlnm.Print_Titles" localSheetId="9">'表8-一般公共预算基本支出明细表（按经济分类科目）'!$1:5</definedName>
    <definedName name="_xlnm.Print_Area" localSheetId="10">'表9-政府性基金收支表'!$A$1:$H$26</definedName>
    <definedName name="_xlnm.Print_Titles" localSheetId="10">'表9-政府性基金收支表'!$1:5</definedName>
    <definedName name="_xlnm.Print_Area" localSheetId="11">'表10-专项业务经费支出表'!$A$1:$D$408</definedName>
    <definedName name="_xlnm.Print_Titles" localSheetId="11">'表10-专项业务经费支出表'!$1:5</definedName>
    <definedName name="_xlnm.Print_Area" localSheetId="13">'表12-政府采购（资产配置、购买服务）预算表'!$A$1:$P$557</definedName>
    <definedName name="_xlnm.Print_Titles" localSheetId="13">'表12-政府采购（资产配置、购买服务）预算表'!$1:6</definedName>
    <definedName name="_xlnm.Print_Area" localSheetId="14">'表13-一般公共预算拨款“三公”经费及会议培训费表'!$A$1:$AC$36</definedName>
    <definedName name="_xlnm.Print_Titles" localSheetId="14">'表13-一般公共预算拨款“三公”经费及会议培训费表'!$1:8</definedName>
    <definedName name="_xlnm._FilterDatabase" localSheetId="12" hidden="1">'表11-财政拨款结转资金支出表'!$A$5:$M$258</definedName>
  </definedNames>
  <calcPr calcId="144525" iterate="1" iterateCount="100" iterateDelta="0.001"/>
</workbook>
</file>

<file path=xl/sharedStrings.xml><?xml version="1.0" encoding="utf-8"?>
<sst xmlns="http://schemas.openxmlformats.org/spreadsheetml/2006/main" count="1873">
  <si>
    <t>附件2</t>
  </si>
  <si>
    <t>2019年部门综合预算公开报表</t>
  </si>
  <si>
    <t xml:space="preserve">                    部门名称：陕西省交通运输厅</t>
  </si>
  <si>
    <t xml:space="preserve">                    保密审查情况：已审查</t>
  </si>
  <si>
    <t xml:space="preserve">                    部门主要负责人审签情况：已审签</t>
  </si>
  <si>
    <t>目录</t>
  </si>
  <si>
    <t>报表</t>
  </si>
  <si>
    <t>报表名称</t>
  </si>
  <si>
    <t>是否空表</t>
  </si>
  <si>
    <t>公开空表理由</t>
  </si>
  <si>
    <t>表1</t>
  </si>
  <si>
    <t>2019年部门综合预算收支总表</t>
  </si>
  <si>
    <t>否</t>
  </si>
  <si>
    <t>表2</t>
  </si>
  <si>
    <t>2019年部门综合预算收入总表</t>
  </si>
  <si>
    <t>表3</t>
  </si>
  <si>
    <t>2019年部门综合预算支出总表</t>
  </si>
  <si>
    <t>表4</t>
  </si>
  <si>
    <t>2019年部门综合预算财政拨款收支总表</t>
  </si>
  <si>
    <t>表5</t>
  </si>
  <si>
    <t>2019年部门综合预算一般公共预算支出明细表（按支出功能分类科目）</t>
  </si>
  <si>
    <t>表6</t>
  </si>
  <si>
    <t>2019年部门综合预算一般公共预算支出明细表（按支出经济分类科目）</t>
  </si>
  <si>
    <t>表7</t>
  </si>
  <si>
    <t>2019年部门综合预算一般公共预算基本支出明细表（按支出功能分类科目）</t>
  </si>
  <si>
    <t>表8</t>
  </si>
  <si>
    <t>2019年部门综合预算一般公共预算基本支出明细表（按支出经济分类科目）</t>
  </si>
  <si>
    <t>表9</t>
  </si>
  <si>
    <t>2019年部门综合预算政府性基金收支表</t>
  </si>
  <si>
    <t>是</t>
  </si>
  <si>
    <t>本部门无当年政府性基金预算收支</t>
  </si>
  <si>
    <t>表10</t>
  </si>
  <si>
    <t>2019年部门综合预算专项业务经费支出表</t>
  </si>
  <si>
    <t>表11</t>
  </si>
  <si>
    <t>2019年部门综合预算财政拨款结转资金支出表</t>
  </si>
  <si>
    <t>表12</t>
  </si>
  <si>
    <t>2019年部门综合预算政府采购（资产配置、购买服务）预算表</t>
  </si>
  <si>
    <t>表13</t>
  </si>
  <si>
    <t>2019年部门综合预算一般公共预算拨款“三公”经费及会议费、培训费支出预算表</t>
  </si>
  <si>
    <t>表14</t>
  </si>
  <si>
    <t>2019年部门专项业务经费一级项目绩效目标表</t>
  </si>
  <si>
    <t>表15</t>
  </si>
  <si>
    <t>2019年部门整体支出绩效目标表</t>
  </si>
  <si>
    <t>表16</t>
  </si>
  <si>
    <t>2019年专项资金整体绩效目标表</t>
  </si>
  <si>
    <t>注：1、封面和目录的格式不得随意改变。2、公开空表一定要在目录说明理由。3、市县部门涉及公开扶贫项目资金绩效目标表的，请在目录中添加。</t>
  </si>
  <si>
    <t>单位：万元</t>
  </si>
  <si>
    <t>收                   入</t>
  </si>
  <si>
    <t>支                        出</t>
  </si>
  <si>
    <t>项    目</t>
  </si>
  <si>
    <t>预算数</t>
  </si>
  <si>
    <t>支出功能分科目（按大类）</t>
  </si>
  <si>
    <t>部门预算支出经济科目（按大类）</t>
  </si>
  <si>
    <t>政府预算支出经济分类科目（按大类）</t>
  </si>
  <si>
    <t>一、部门预算</t>
  </si>
  <si>
    <t xml:space="preserve">  1、财政拨款</t>
  </si>
  <si>
    <t xml:space="preserve">  1、一般公共服务支出</t>
  </si>
  <si>
    <t xml:space="preserve">  1、人员经费和公用经费支出</t>
  </si>
  <si>
    <t xml:space="preserve">  1、机关工资福利支出</t>
  </si>
  <si>
    <t xml:space="preserve">    (1)一般公共预算拨款</t>
  </si>
  <si>
    <t xml:space="preserve">  2、外交支出</t>
  </si>
  <si>
    <t xml:space="preserve">       (1)工资福利支出</t>
  </si>
  <si>
    <t xml:space="preserve">  2、机关商品和服务支出</t>
  </si>
  <si>
    <t xml:space="preserve">       其中：专项资金列入部门预算的项目</t>
  </si>
  <si>
    <t xml:space="preserve">  3、国防支出</t>
  </si>
  <si>
    <t xml:space="preserve">       (2)商品和服务支出</t>
  </si>
  <si>
    <t xml:space="preserve">  3、机关资本性支出（一）</t>
  </si>
  <si>
    <t xml:space="preserve">    (2)政府性基金拨款</t>
  </si>
  <si>
    <t xml:space="preserve">  4、公共安全支出</t>
  </si>
  <si>
    <t xml:space="preserve">       (3)对个人和家庭的补助</t>
  </si>
  <si>
    <t xml:space="preserve">  4、机关资本性支出（二）</t>
  </si>
  <si>
    <t xml:space="preserve">    (3)国有资本经营预算收入</t>
  </si>
  <si>
    <t xml:space="preserve">  5、教育支出</t>
  </si>
  <si>
    <t xml:space="preserve">       (4)资本性支出</t>
  </si>
  <si>
    <t xml:space="preserve">  5、对事业单位经常性补助</t>
  </si>
  <si>
    <t xml:space="preserve">  2、上级补助收入</t>
  </si>
  <si>
    <t xml:space="preserve">  6、科学技术支出</t>
  </si>
  <si>
    <t xml:space="preserve">  2、专项业务经费支出</t>
  </si>
  <si>
    <t xml:space="preserve">  6、对事业单位资本性补助</t>
  </si>
  <si>
    <t xml:space="preserve">  3、事业收入</t>
  </si>
  <si>
    <t xml:space="preserve">  7、文化体育与传媒支出</t>
  </si>
  <si>
    <t xml:space="preserve">  7、对企业补助</t>
  </si>
  <si>
    <t xml:space="preserve">      其中：纳入财政专户管理的收费</t>
  </si>
  <si>
    <t xml:space="preserve">  8、社会保障和就业支出</t>
  </si>
  <si>
    <t xml:space="preserve">  8、对企业资本性支出</t>
  </si>
  <si>
    <t xml:space="preserve">  4、事业单位经营收入</t>
  </si>
  <si>
    <t xml:space="preserve">  9、社会保险基金支出</t>
  </si>
  <si>
    <t xml:space="preserve">       (3)对个人和家庭补助</t>
  </si>
  <si>
    <t xml:space="preserve">  9、对个人和家庭的补助</t>
  </si>
  <si>
    <t xml:space="preserve">  5、附属单位上缴收入</t>
  </si>
  <si>
    <t xml:space="preserve">  10、卫生健康支出</t>
  </si>
  <si>
    <t xml:space="preserve">       (4)债务利息及费用支出</t>
  </si>
  <si>
    <t xml:space="preserve">  10、对社会保障基金补助</t>
  </si>
  <si>
    <t xml:space="preserve">  6、其他收入</t>
  </si>
  <si>
    <t xml:space="preserve">  11、节能环保支出</t>
  </si>
  <si>
    <t xml:space="preserve">       (5)资本性支出(基本建设)</t>
  </si>
  <si>
    <t xml:space="preserve">  11、债务利息及费用支出</t>
  </si>
  <si>
    <t xml:space="preserve">  12、城乡社区支出</t>
  </si>
  <si>
    <t xml:space="preserve">       (6)资本性支出</t>
  </si>
  <si>
    <t xml:space="preserve">  12、债务还本支出</t>
  </si>
  <si>
    <t xml:space="preserve">  13、农林水支出</t>
  </si>
  <si>
    <t xml:space="preserve">       (7)对企业补助(基本建设)</t>
  </si>
  <si>
    <t xml:space="preserve">  13、转移性支出</t>
  </si>
  <si>
    <t xml:space="preserve">  14、交通运输支出</t>
  </si>
  <si>
    <t xml:space="preserve">       (8)对企业补助</t>
  </si>
  <si>
    <t xml:space="preserve">  14、预备费及预留</t>
  </si>
  <si>
    <t xml:space="preserve">  15、资源勘探信息等支出</t>
  </si>
  <si>
    <t xml:space="preserve">       (9)对社会保障基金补助</t>
  </si>
  <si>
    <t xml:space="preserve">  15、其他支出</t>
  </si>
  <si>
    <t xml:space="preserve">  16、商业服务业等支出</t>
  </si>
  <si>
    <t xml:space="preserve">       (10)其他支出</t>
  </si>
  <si>
    <t xml:space="preserve">  17、金融支出</t>
  </si>
  <si>
    <t xml:space="preserve">  3、上缴上级支出</t>
  </si>
  <si>
    <t xml:space="preserve">  18、援助其他地区支出</t>
  </si>
  <si>
    <t xml:space="preserve">  4、事业单位经营支出</t>
  </si>
  <si>
    <t xml:space="preserve">  19、国土海洋气象等支出</t>
  </si>
  <si>
    <t xml:space="preserve">  5、对附属单位补助支出</t>
  </si>
  <si>
    <t xml:space="preserve">  20、住房保障支出</t>
  </si>
  <si>
    <t xml:space="preserve">  21、粮油物资储备支出</t>
  </si>
  <si>
    <t xml:space="preserve">  22、国有资本经营预算支出</t>
  </si>
  <si>
    <t xml:space="preserve">  23、灾害防治及应急管理支出</t>
  </si>
  <si>
    <t xml:space="preserve">  24、预备费</t>
  </si>
  <si>
    <t xml:space="preserve">  25、其他支出</t>
  </si>
  <si>
    <t xml:space="preserve">  26、转移性支出</t>
  </si>
  <si>
    <t xml:space="preserve">  27、债务还本支出</t>
  </si>
  <si>
    <t xml:space="preserve">  28、债务付息支出</t>
  </si>
  <si>
    <t xml:space="preserve">  29、债务发行费用支出</t>
  </si>
  <si>
    <t>本年收入合计</t>
  </si>
  <si>
    <t>本年支出合计</t>
  </si>
  <si>
    <t>用事业基金弥补收支差额</t>
  </si>
  <si>
    <t>结转下年</t>
  </si>
  <si>
    <t>上年实户资金余额</t>
  </si>
  <si>
    <t>未安排支出的实户资金</t>
  </si>
  <si>
    <t>上年结转</t>
  </si>
  <si>
    <t xml:space="preserve">    其中：财政拨款资金结转</t>
  </si>
  <si>
    <t xml:space="preserve">          非财政拨款资金结余</t>
  </si>
  <si>
    <t>收入总计</t>
  </si>
  <si>
    <t>支出总计</t>
  </si>
  <si>
    <t>单位编码</t>
  </si>
  <si>
    <t>单位名称</t>
  </si>
  <si>
    <t>总计</t>
  </si>
  <si>
    <t>部门预算</t>
  </si>
  <si>
    <t>合计</t>
  </si>
  <si>
    <t>一般公共预算拨款</t>
  </si>
  <si>
    <t>政府性基金拨款</t>
  </si>
  <si>
    <t>上级补助收入</t>
  </si>
  <si>
    <t>事业收入</t>
  </si>
  <si>
    <t>事业单位经营收入</t>
  </si>
  <si>
    <t>对附属单位上缴收入</t>
  </si>
  <si>
    <t>上年实户资金余额（非财政性资金）</t>
  </si>
  <si>
    <t>其他收入</t>
  </si>
  <si>
    <t>小计</t>
  </si>
  <si>
    <t>其中：专项资金列入部门预算项目</t>
  </si>
  <si>
    <t>**</t>
  </si>
  <si>
    <t>304</t>
  </si>
  <si>
    <t>陕西省交通运输厅</t>
  </si>
  <si>
    <t xml:space="preserve">  304001</t>
  </si>
  <si>
    <t xml:space="preserve">  陕西省交通运输厅机关</t>
  </si>
  <si>
    <t xml:space="preserve">  304002</t>
  </si>
  <si>
    <t xml:space="preserve">  陕西省公路局</t>
  </si>
  <si>
    <t xml:space="preserve">  304003</t>
  </si>
  <si>
    <t xml:space="preserve">  陕西省交通运输工程造价事务中心</t>
  </si>
  <si>
    <t xml:space="preserve">  304004</t>
  </si>
  <si>
    <t xml:space="preserve">  陕西省道路运输事业发展中心</t>
  </si>
  <si>
    <t xml:space="preserve">  304005001</t>
  </si>
  <si>
    <t xml:space="preserve">  陕西省公路局路政执法总队</t>
  </si>
  <si>
    <t xml:space="preserve">  304005002</t>
  </si>
  <si>
    <t xml:space="preserve">  陕西省公路局西安路政执法支队</t>
  </si>
  <si>
    <t xml:space="preserve">  304005003</t>
  </si>
  <si>
    <t xml:space="preserve">  陕西省公路局渭南路政执法支队</t>
  </si>
  <si>
    <t xml:space="preserve">  304005004</t>
  </si>
  <si>
    <t xml:space="preserve">  陕西省公路局宝鸡路政执法支队</t>
  </si>
  <si>
    <t xml:space="preserve">  304005005</t>
  </si>
  <si>
    <t xml:space="preserve">  陕西省公路局咸阳路政执法支队</t>
  </si>
  <si>
    <t xml:space="preserve">  304005006</t>
  </si>
  <si>
    <t xml:space="preserve">  陕西省公路局延安路政执法支队</t>
  </si>
  <si>
    <t xml:space="preserve">  304005007</t>
  </si>
  <si>
    <t xml:space="preserve">  陕西省公路局汉中路政执法支队</t>
  </si>
  <si>
    <t xml:space="preserve">  304005008</t>
  </si>
  <si>
    <t xml:space="preserve">  陕西省公路局榆林路政执法支队</t>
  </si>
  <si>
    <t xml:space="preserve">  304005009</t>
  </si>
  <si>
    <t xml:space="preserve">  陕西省公路局铜川路政执法支队</t>
  </si>
  <si>
    <t xml:space="preserve">  304005010</t>
  </si>
  <si>
    <t xml:space="preserve">  陕西省公路局安康路政执法支队</t>
  </si>
  <si>
    <t xml:space="preserve">  304005011</t>
  </si>
  <si>
    <t xml:space="preserve">  陕西省公路局商洛路政执法支队</t>
  </si>
  <si>
    <t xml:space="preserve">  304005012</t>
  </si>
  <si>
    <t xml:space="preserve">  陕西省公路局杨凌路政执法支队</t>
  </si>
  <si>
    <t xml:space="preserve">  304007</t>
  </si>
  <si>
    <t xml:space="preserve">  陕西省交通运输厅利用外资中心</t>
  </si>
  <si>
    <t xml:space="preserve">  304008</t>
  </si>
  <si>
    <t xml:space="preserve">  陕西省水路交通事业发展中心</t>
  </si>
  <si>
    <t xml:space="preserve">  304010</t>
  </si>
  <si>
    <t xml:space="preserve">  陕西省交通运行监测中心</t>
  </si>
  <si>
    <t xml:space="preserve">  304012</t>
  </si>
  <si>
    <t xml:space="preserve">  陕西省交通职业能力建设中心</t>
  </si>
  <si>
    <t xml:space="preserve">  304013</t>
  </si>
  <si>
    <t xml:space="preserve">  陕西省交通运输发展研究中心</t>
  </si>
  <si>
    <t xml:space="preserve">  304014</t>
  </si>
  <si>
    <t xml:space="preserve">  陕西省高速公路收费中心</t>
  </si>
  <si>
    <t xml:space="preserve">  304015</t>
  </si>
  <si>
    <t xml:space="preserve">  省交通战备办</t>
  </si>
  <si>
    <t xml:space="preserve">  304016</t>
  </si>
  <si>
    <t xml:space="preserve">  陕西省交通运输工程质量监测鉴定站</t>
  </si>
  <si>
    <t xml:space="preserve">  304017</t>
  </si>
  <si>
    <t xml:space="preserve">  陕西省交通运输厅宣传教育中心</t>
  </si>
  <si>
    <t xml:space="preserve">  304019</t>
  </si>
  <si>
    <t xml:space="preserve">  陕西省交通医院</t>
  </si>
  <si>
    <t xml:space="preserve">  304020</t>
  </si>
  <si>
    <t xml:space="preserve">  陕西省交通运输技术服务中心</t>
  </si>
  <si>
    <t>公共预算拨款</t>
  </si>
  <si>
    <t>其中：专项资金列入部门预算的项目</t>
  </si>
  <si>
    <t>政府预算支出经济科目（按大类）</t>
  </si>
  <si>
    <t>一、财政拨款</t>
  </si>
  <si>
    <t xml:space="preserve">  1、一般公共预算拨款</t>
  </si>
  <si>
    <t xml:space="preserve">     其中：专项资金列入部门预算的项目</t>
  </si>
  <si>
    <t xml:space="preserve">  2、政府性基金拨款</t>
  </si>
  <si>
    <t xml:space="preserve">  3、国有资本经营预算收入</t>
  </si>
  <si>
    <t xml:space="preserve">         非财政拨款资金结余</t>
  </si>
  <si>
    <t>2019年部门综合预算一般公共预算支出明细表（按支出功能分类科目-不含上年结转）</t>
  </si>
  <si>
    <t>功能科目编码</t>
  </si>
  <si>
    <t>功能科目名称</t>
  </si>
  <si>
    <t>人员经费支出</t>
  </si>
  <si>
    <t>公用经费支出</t>
  </si>
  <si>
    <t>专项业务经费支出</t>
  </si>
  <si>
    <t>备注</t>
  </si>
  <si>
    <t>205</t>
  </si>
  <si>
    <t>教育支出</t>
  </si>
  <si>
    <t xml:space="preserve">  20508</t>
  </si>
  <si>
    <t xml:space="preserve">  进修及培训</t>
  </si>
  <si>
    <t xml:space="preserve">    2050803</t>
  </si>
  <si>
    <t xml:space="preserve">    培训支出</t>
  </si>
  <si>
    <t>208</t>
  </si>
  <si>
    <t>社会保障和就业支出</t>
  </si>
  <si>
    <t xml:space="preserve">  20805</t>
  </si>
  <si>
    <t xml:space="preserve">  行政事业单位离退休</t>
  </si>
  <si>
    <t xml:space="preserve">    2080501</t>
  </si>
  <si>
    <t xml:space="preserve">    归口管理的行政单位离退休</t>
  </si>
  <si>
    <t xml:space="preserve">    2080502</t>
  </si>
  <si>
    <t xml:space="preserve">    事业单位离退休</t>
  </si>
  <si>
    <t xml:space="preserve">    2080503</t>
  </si>
  <si>
    <t xml:space="preserve">    离退休人员管理机构</t>
  </si>
  <si>
    <t>214</t>
  </si>
  <si>
    <t>交通运输支出</t>
  </si>
  <si>
    <t xml:space="preserve">  21401</t>
  </si>
  <si>
    <t xml:space="preserve">  公路水路运输</t>
  </si>
  <si>
    <t xml:space="preserve">    2140101</t>
  </si>
  <si>
    <t xml:space="preserve">    行政运行</t>
  </si>
  <si>
    <t xml:space="preserve">    2140106</t>
  </si>
  <si>
    <t xml:space="preserve">    公路养护</t>
  </si>
  <si>
    <t xml:space="preserve">    2140109</t>
  </si>
  <si>
    <t xml:space="preserve">    交通运输信息化建设</t>
  </si>
  <si>
    <t xml:space="preserve">    2140112</t>
  </si>
  <si>
    <t xml:space="preserve">    公路运输管理</t>
  </si>
  <si>
    <t xml:space="preserve">    2140127</t>
  </si>
  <si>
    <t xml:space="preserve">    船舶检验</t>
  </si>
  <si>
    <t xml:space="preserve">    2140129</t>
  </si>
  <si>
    <t xml:space="preserve">    内河运输</t>
  </si>
  <si>
    <t xml:space="preserve">    2140131</t>
  </si>
  <si>
    <t xml:space="preserve">    海事管理</t>
  </si>
  <si>
    <t xml:space="preserve">    2140136</t>
  </si>
  <si>
    <t xml:space="preserve">    水路运输管理支出</t>
  </si>
  <si>
    <t xml:space="preserve">    2140199</t>
  </si>
  <si>
    <t xml:space="preserve">    其他公路水路运输支出</t>
  </si>
  <si>
    <t>221</t>
  </si>
  <si>
    <t>住房保障支出</t>
  </si>
  <si>
    <t xml:space="preserve">  22102</t>
  </si>
  <si>
    <t xml:space="preserve">  住房改革支出</t>
  </si>
  <si>
    <t xml:space="preserve">    2210201</t>
  </si>
  <si>
    <t xml:space="preserve">    住房公积金</t>
  </si>
  <si>
    <t>2019年部门综合预算一般公共预算支出明细表（按支出经济分类科目-不含上年结转）</t>
  </si>
  <si>
    <t>部门经济科目编码</t>
  </si>
  <si>
    <t>部门经济科目名称</t>
  </si>
  <si>
    <t>政府经济科目编码</t>
  </si>
  <si>
    <t>政府经济科目名称</t>
  </si>
  <si>
    <t>301</t>
  </si>
  <si>
    <t>工资福利支出</t>
  </si>
  <si>
    <t xml:space="preserve">  30101</t>
  </si>
  <si>
    <t xml:space="preserve">  基本工资</t>
  </si>
  <si>
    <t>50101</t>
  </si>
  <si>
    <t>工资奖金津补贴</t>
  </si>
  <si>
    <t>50501</t>
  </si>
  <si>
    <t xml:space="preserve">  30102</t>
  </si>
  <si>
    <t xml:space="preserve">  津贴补贴</t>
  </si>
  <si>
    <t xml:space="preserve">  30103</t>
  </si>
  <si>
    <t xml:space="preserve">  奖金</t>
  </si>
  <si>
    <t xml:space="preserve">  30106</t>
  </si>
  <si>
    <t xml:space="preserve">  伙食补助费</t>
  </si>
  <si>
    <t xml:space="preserve">  30107</t>
  </si>
  <si>
    <t xml:space="preserve">  绩效工资</t>
  </si>
  <si>
    <t xml:space="preserve">  30108</t>
  </si>
  <si>
    <t xml:space="preserve">  机关事业单位基本养老保险缴费</t>
  </si>
  <si>
    <t>50102</t>
  </si>
  <si>
    <t>社会保障缴费</t>
  </si>
  <si>
    <t xml:space="preserve">  30109</t>
  </si>
  <si>
    <t xml:space="preserve">  职业年金缴费</t>
  </si>
  <si>
    <t xml:space="preserve">  30110</t>
  </si>
  <si>
    <t xml:space="preserve">  职工基本医疗保险缴费</t>
  </si>
  <si>
    <t xml:space="preserve">  30111</t>
  </si>
  <si>
    <t xml:space="preserve">  公务员医疗补助缴费</t>
  </si>
  <si>
    <t xml:space="preserve">  30112</t>
  </si>
  <si>
    <t xml:space="preserve">  其他社会保障缴费</t>
  </si>
  <si>
    <t xml:space="preserve">  30113</t>
  </si>
  <si>
    <t xml:space="preserve">  住房公积金</t>
  </si>
  <si>
    <t>50103</t>
  </si>
  <si>
    <t>住房公积金</t>
  </si>
  <si>
    <t xml:space="preserve">  30114</t>
  </si>
  <si>
    <t xml:space="preserve">  医疗费</t>
  </si>
  <si>
    <t xml:space="preserve">  30199</t>
  </si>
  <si>
    <t xml:space="preserve">  其他工资福利支出</t>
  </si>
  <si>
    <t>50199</t>
  </si>
  <si>
    <t>其他工资福利支出</t>
  </si>
  <si>
    <t>302</t>
  </si>
  <si>
    <t>商品和服务支出</t>
  </si>
  <si>
    <t xml:space="preserve">  30201</t>
  </si>
  <si>
    <t xml:space="preserve">  办公费</t>
  </si>
  <si>
    <t>50201</t>
  </si>
  <si>
    <t>办公经费</t>
  </si>
  <si>
    <t>50502</t>
  </si>
  <si>
    <t xml:space="preserve">  30202</t>
  </si>
  <si>
    <t xml:space="preserve">  印刷费</t>
  </si>
  <si>
    <t xml:space="preserve">  30203</t>
  </si>
  <si>
    <t xml:space="preserve">  咨询费</t>
  </si>
  <si>
    <t xml:space="preserve">  30204</t>
  </si>
  <si>
    <t xml:space="preserve">  手续费</t>
  </si>
  <si>
    <t xml:space="preserve">  30205</t>
  </si>
  <si>
    <t xml:space="preserve">  水费</t>
  </si>
  <si>
    <t xml:space="preserve">  30206</t>
  </si>
  <si>
    <t xml:space="preserve">  电费</t>
  </si>
  <si>
    <t xml:space="preserve">  30207</t>
  </si>
  <si>
    <t xml:space="preserve">  邮电费</t>
  </si>
  <si>
    <t xml:space="preserve">  30208</t>
  </si>
  <si>
    <t xml:space="preserve">  取暖费</t>
  </si>
  <si>
    <t xml:space="preserve">  30209</t>
  </si>
  <si>
    <t xml:space="preserve">  物业管理费</t>
  </si>
  <si>
    <t xml:space="preserve">  30211</t>
  </si>
  <si>
    <t xml:space="preserve">  差旅费</t>
  </si>
  <si>
    <t xml:space="preserve">  30212</t>
  </si>
  <si>
    <t xml:space="preserve">  因公出国（境）费用</t>
  </si>
  <si>
    <t>50207</t>
  </si>
  <si>
    <t>因公出国（境）费用</t>
  </si>
  <si>
    <t xml:space="preserve">  30213</t>
  </si>
  <si>
    <t xml:space="preserve">  维修(护)费</t>
  </si>
  <si>
    <t>50209</t>
  </si>
  <si>
    <t>维修(护)费</t>
  </si>
  <si>
    <t xml:space="preserve">  30214</t>
  </si>
  <si>
    <t xml:space="preserve">  租赁费</t>
  </si>
  <si>
    <t xml:space="preserve">  30215</t>
  </si>
  <si>
    <t xml:space="preserve">  会议费</t>
  </si>
  <si>
    <t>50202</t>
  </si>
  <si>
    <t>会议费</t>
  </si>
  <si>
    <t xml:space="preserve">  30216</t>
  </si>
  <si>
    <t xml:space="preserve">  培训费</t>
  </si>
  <si>
    <t>50203</t>
  </si>
  <si>
    <t>培训费</t>
  </si>
  <si>
    <t xml:space="preserve">  30217</t>
  </si>
  <si>
    <t xml:space="preserve">  公务接待费</t>
  </si>
  <si>
    <t>50206</t>
  </si>
  <si>
    <t>公务接待费</t>
  </si>
  <si>
    <t xml:space="preserve">  30218</t>
  </si>
  <si>
    <t xml:space="preserve">  专用材料费</t>
  </si>
  <si>
    <t xml:space="preserve">  30224</t>
  </si>
  <si>
    <t xml:space="preserve">  被装购置费</t>
  </si>
  <si>
    <t xml:space="preserve">  30226</t>
  </si>
  <si>
    <t xml:space="preserve">  劳务费</t>
  </si>
  <si>
    <t>50205</t>
  </si>
  <si>
    <t>委托业务费</t>
  </si>
  <si>
    <t xml:space="preserve">  30227</t>
  </si>
  <si>
    <t xml:space="preserve">  委托业务费</t>
  </si>
  <si>
    <t xml:space="preserve">  30228</t>
  </si>
  <si>
    <t xml:space="preserve">  工会经费</t>
  </si>
  <si>
    <t xml:space="preserve">  30229</t>
  </si>
  <si>
    <t xml:space="preserve">  福利费</t>
  </si>
  <si>
    <t xml:space="preserve">  30231</t>
  </si>
  <si>
    <t xml:space="preserve">  公务用车运行维护费</t>
  </si>
  <si>
    <t>50208</t>
  </si>
  <si>
    <t>公务用车运行维护费</t>
  </si>
  <si>
    <t xml:space="preserve">  30239</t>
  </si>
  <si>
    <t xml:space="preserve">  其他交通费用</t>
  </si>
  <si>
    <t xml:space="preserve">  30299</t>
  </si>
  <si>
    <t xml:space="preserve">  其他商品和服务支出</t>
  </si>
  <si>
    <t>50299</t>
  </si>
  <si>
    <t>其他商品和服务支出</t>
  </si>
  <si>
    <t>303</t>
  </si>
  <si>
    <t>对个人和家庭的补助</t>
  </si>
  <si>
    <t xml:space="preserve">  30301</t>
  </si>
  <si>
    <t xml:space="preserve">  离休费</t>
  </si>
  <si>
    <t>50905</t>
  </si>
  <si>
    <t>离退休费</t>
  </si>
  <si>
    <t xml:space="preserve">  30302</t>
  </si>
  <si>
    <t xml:space="preserve">  退休费</t>
  </si>
  <si>
    <t xml:space="preserve">  30304</t>
  </si>
  <si>
    <t xml:space="preserve">  抚恤金</t>
  </si>
  <si>
    <t>50901</t>
  </si>
  <si>
    <t>社会福利和救助</t>
  </si>
  <si>
    <t xml:space="preserve">  30305</t>
  </si>
  <si>
    <t xml:space="preserve">  生活补助</t>
  </si>
  <si>
    <t xml:space="preserve">  30306</t>
  </si>
  <si>
    <t xml:space="preserve">  救济费</t>
  </si>
  <si>
    <t xml:space="preserve">  30307</t>
  </si>
  <si>
    <t xml:space="preserve">  医疗费补助</t>
  </si>
  <si>
    <t xml:space="preserve">  30309</t>
  </si>
  <si>
    <t xml:space="preserve">  奖励金</t>
  </si>
  <si>
    <t xml:space="preserve">  30399</t>
  </si>
  <si>
    <t xml:space="preserve">  其他对个人和家庭补助</t>
  </si>
  <si>
    <t>50999</t>
  </si>
  <si>
    <t>其他对个人和家庭的补助支出</t>
  </si>
  <si>
    <t>310</t>
  </si>
  <si>
    <t>资本性支出</t>
  </si>
  <si>
    <t xml:space="preserve">  31001</t>
  </si>
  <si>
    <t xml:space="preserve">  房屋建筑物购建</t>
  </si>
  <si>
    <t>50601</t>
  </si>
  <si>
    <t>资本性支出（一）</t>
  </si>
  <si>
    <t xml:space="preserve">  31002</t>
  </si>
  <si>
    <t xml:space="preserve">  办公设备购置</t>
  </si>
  <si>
    <t>50306</t>
  </si>
  <si>
    <t>设备购置</t>
  </si>
  <si>
    <t xml:space="preserve">  31003</t>
  </si>
  <si>
    <t xml:space="preserve">  专用设备购置</t>
  </si>
  <si>
    <t xml:space="preserve">  31006</t>
  </si>
  <si>
    <t xml:space="preserve">  大型修缮</t>
  </si>
  <si>
    <t xml:space="preserve">  31007</t>
  </si>
  <si>
    <t xml:space="preserve">  信息网络及软件购置更新</t>
  </si>
  <si>
    <t xml:space="preserve">  31099</t>
  </si>
  <si>
    <t xml:space="preserve">  其他资本性支出</t>
  </si>
  <si>
    <t>50399</t>
  </si>
  <si>
    <t>其他资本性支出</t>
  </si>
  <si>
    <t>2019年部门综合预算一般公共预算基本支出明细表（按支出功能分类科目-不含上年结转）</t>
  </si>
  <si>
    <t>2019年部门综合预算一般公共预算基本支出明细表（支出经济分类科目-不含上年结转）</t>
  </si>
  <si>
    <t>2019年部门综合预算政府性基金收支表（不含上年结转）</t>
  </si>
  <si>
    <t>政府预算支出分类经济科目（按大类）</t>
  </si>
  <si>
    <t>一、政府性基金拨款</t>
  </si>
  <si>
    <t>一、科学技术支出</t>
  </si>
  <si>
    <t>一、人员经费和公用经费支出</t>
  </si>
  <si>
    <t>一、机关工资福利支出</t>
  </si>
  <si>
    <t>二、文化体育与传媒支出</t>
  </si>
  <si>
    <t xml:space="preserve">    工资福利支出</t>
  </si>
  <si>
    <t>二、机关商品和服务支出</t>
  </si>
  <si>
    <t>三、社会保障和就业支出</t>
  </si>
  <si>
    <t xml:space="preserve">    商品和服务支出</t>
  </si>
  <si>
    <t>三、机关资本性支出（一）</t>
  </si>
  <si>
    <t>四、节能环保支出</t>
  </si>
  <si>
    <t xml:space="preserve">    对个人和家庭的补助</t>
  </si>
  <si>
    <t>四、机关资本性支出（二）</t>
  </si>
  <si>
    <t>五、城乡社区支出</t>
  </si>
  <si>
    <t xml:space="preserve">    其他资本性支出</t>
  </si>
  <si>
    <t>五、对事业单位经常性补助</t>
  </si>
  <si>
    <t>六、农林水支出</t>
  </si>
  <si>
    <t>二、专项业务经费支出</t>
  </si>
  <si>
    <t>六、对事业单位资本性补助</t>
  </si>
  <si>
    <t>七、交通运输支出</t>
  </si>
  <si>
    <t>七、对企业补助</t>
  </si>
  <si>
    <t>八、资源勘探信息等支出</t>
  </si>
  <si>
    <t>八、对企业资本性支出</t>
  </si>
  <si>
    <t>九、商业服务等支出</t>
  </si>
  <si>
    <t>九、对个人和家庭的补助</t>
  </si>
  <si>
    <t>十、金融支出</t>
  </si>
  <si>
    <t xml:space="preserve">    债务付息及费用支出</t>
  </si>
  <si>
    <t>十、对社会保障基金补助</t>
  </si>
  <si>
    <t>十一、其他支出</t>
  </si>
  <si>
    <t xml:space="preserve">    资本性支出(基本建设)</t>
  </si>
  <si>
    <t>十一、债务利息及费用支出</t>
  </si>
  <si>
    <t>十二、转移性支出</t>
  </si>
  <si>
    <t xml:space="preserve">    资本性支出</t>
  </si>
  <si>
    <t>十二、债务还本支出</t>
  </si>
  <si>
    <t>十三、债务还本支出</t>
  </si>
  <si>
    <t xml:space="preserve">    对企业补助(基本建设）</t>
  </si>
  <si>
    <t>十三、转移性支出</t>
  </si>
  <si>
    <t>十四、债务付息支出</t>
  </si>
  <si>
    <t xml:space="preserve">    对企业补助</t>
  </si>
  <si>
    <t>十四、预备费及预留</t>
  </si>
  <si>
    <t>十五、债务发行费用支出</t>
  </si>
  <si>
    <t xml:space="preserve">    对社会保障基金补助</t>
  </si>
  <si>
    <t>十五、其他支出</t>
  </si>
  <si>
    <t xml:space="preserve">    其他支出</t>
  </si>
  <si>
    <t>三、上缴上级支出</t>
  </si>
  <si>
    <t>四、事业单位经营支出</t>
  </si>
  <si>
    <t>五、对附属单位补助支出</t>
  </si>
  <si>
    <t>2019年部门综合预算专项业务经费支出表（不含上年结转）</t>
  </si>
  <si>
    <t>单位（项目）名称</t>
  </si>
  <si>
    <t>项目金额</t>
  </si>
  <si>
    <t>项目简介</t>
  </si>
  <si>
    <t xml:space="preserve">    通用项目</t>
  </si>
  <si>
    <t xml:space="preserve">      物业管理</t>
  </si>
  <si>
    <t xml:space="preserve">    </t>
  </si>
  <si>
    <t xml:space="preserve">        交通运输厅机关物业管理</t>
  </si>
  <si>
    <t xml:space="preserve">      专项购置</t>
  </si>
  <si>
    <t xml:space="preserve">        办公设备和家具购置</t>
  </si>
  <si>
    <t xml:space="preserve">      出国出境</t>
  </si>
  <si>
    <t xml:space="preserve">        出国经费</t>
  </si>
  <si>
    <t xml:space="preserve">    专用项目</t>
  </si>
  <si>
    <t xml:space="preserve">      综合交通运输管理</t>
  </si>
  <si>
    <t xml:space="preserve">        交通运输厅机关业务经费</t>
  </si>
  <si>
    <t xml:space="preserve">        省交通行业项目竣工决算审计、厅属单位领导干部经济责任审计和厅直单位财务收支审计项目</t>
  </si>
  <si>
    <t xml:space="preserve">        机关运行保障</t>
  </si>
  <si>
    <t xml:space="preserve">        厅机关工会经费补助及干部职工文体活动</t>
  </si>
  <si>
    <t xml:space="preserve">        交通环保统计服务</t>
  </si>
  <si>
    <t xml:space="preserve">        2019年度陕西省交通运输科研项目</t>
  </si>
  <si>
    <t xml:space="preserve">        陕西省运输结构调整重大问题研究</t>
  </si>
  <si>
    <t xml:space="preserve">      交通运输行政执法与安全监管</t>
  </si>
  <si>
    <t xml:space="preserve">        公路（水运）工程施工企业安全生产管理人员考核管理</t>
  </si>
  <si>
    <t xml:space="preserve">        交通运输综合执法管理信息系统维护和法律顾问诉讼代理费</t>
  </si>
  <si>
    <t xml:space="preserve">        应急预案修订和安全生产法规文件汇编</t>
  </si>
  <si>
    <t xml:space="preserve">        物业管理</t>
  </si>
  <si>
    <t xml:space="preserve">      网络维护建设</t>
  </si>
  <si>
    <t xml:space="preserve">        信息化运行维护</t>
  </si>
  <si>
    <t xml:space="preserve">      委托咨询业务</t>
  </si>
  <si>
    <t xml:space="preserve">        公路行业委托咨询</t>
  </si>
  <si>
    <t xml:space="preserve">        专用设备及办公设备购置</t>
  </si>
  <si>
    <t xml:space="preserve">      维修改造</t>
  </si>
  <si>
    <t xml:space="preserve">        路面、路肩及路基工程类修复维护</t>
  </si>
  <si>
    <t xml:space="preserve">        桥、涵工程及隧道类修复维护</t>
  </si>
  <si>
    <t xml:space="preserve">        交通设施修复维护</t>
  </si>
  <si>
    <t xml:space="preserve">        标志标牌设施修复维护</t>
  </si>
  <si>
    <t xml:space="preserve">        绿化</t>
  </si>
  <si>
    <t xml:space="preserve">        污染公路及附属设施治理</t>
  </si>
  <si>
    <t xml:space="preserve">        出国出境</t>
  </si>
  <si>
    <t xml:space="preserve">        公路行业履职管理</t>
  </si>
  <si>
    <t xml:space="preserve">        国家级交通库房管理</t>
  </si>
  <si>
    <t xml:space="preserve">        公路应急服务</t>
  </si>
  <si>
    <t xml:space="preserve">        办公楼物业管理及水电费用</t>
  </si>
  <si>
    <t xml:space="preserve">        单位网站运行维护及建设</t>
  </si>
  <si>
    <t xml:space="preserve">        资产购置、办公室设备及软件购置升级</t>
  </si>
  <si>
    <t xml:space="preserve">      交通建设养护</t>
  </si>
  <si>
    <t xml:space="preserve">        建设项目设计变更、投资控制检查及外业验收</t>
  </si>
  <si>
    <t xml:space="preserve">        定额测定</t>
  </si>
  <si>
    <t xml:space="preserve">        材料价格调查</t>
  </si>
  <si>
    <t xml:space="preserve">        建设项目造价审查及咨询</t>
  </si>
  <si>
    <t xml:space="preserve">        陕西省公路养护定额修订编制</t>
  </si>
  <si>
    <t xml:space="preserve">        建筑垃圾再生材料大规模应用定额研究及经济效益分析</t>
  </si>
  <si>
    <t xml:space="preserve">        单位运行保障</t>
  </si>
  <si>
    <t xml:space="preserve">        2019年一套表联网直报项目</t>
  </si>
  <si>
    <t xml:space="preserve">        执法办案费</t>
  </si>
  <si>
    <t xml:space="preserve">        2019年全省新能源公交车推广应用统计核查申报项目</t>
  </si>
  <si>
    <t xml:space="preserve">        委托审计费</t>
  </si>
  <si>
    <t xml:space="preserve">        道路运输从业资格考试题库升级更新费用</t>
  </si>
  <si>
    <t xml:space="preserve">        会计业务咨询服务费</t>
  </si>
  <si>
    <t xml:space="preserve">        档案专项审查费</t>
  </si>
  <si>
    <t xml:space="preserve">        陕西省道路运输管理信息系统软硬件维护</t>
  </si>
  <si>
    <t xml:space="preserve">        陕西省驾驶员培训监管服务平台维护</t>
  </si>
  <si>
    <t xml:space="preserve">        陕西省道路运输车辆公共服务平台软硬件维护</t>
  </si>
  <si>
    <t xml:space="preserve">        源头治超信息管理系统软硬件维护</t>
  </si>
  <si>
    <t xml:space="preserve">        陕西省道路运输车辆公共服务平台4G视频功能升级项目维护</t>
  </si>
  <si>
    <t xml:space="preserve">        陕西省道路运输车辆综合性能检测联网系统维护</t>
  </si>
  <si>
    <t xml:space="preserve">        局OA办公系统维护</t>
  </si>
  <si>
    <t xml:space="preserve">        局机关百兆光纤网络租赁费</t>
  </si>
  <si>
    <t xml:space="preserve">        局门户网站维护</t>
  </si>
  <si>
    <t xml:space="preserve">        局新机房百兆光纤网络租用费</t>
  </si>
  <si>
    <t xml:space="preserve">        道路运输行业市场运作信息化项目第三方测评费</t>
  </si>
  <si>
    <t xml:space="preserve">        陕西省电子包车牌管理信息系统维护</t>
  </si>
  <si>
    <t xml:space="preserve">        陕西省道路运输数据清理工作项目</t>
  </si>
  <si>
    <t xml:space="preserve">        精神文明创建活动</t>
  </si>
  <si>
    <t xml:space="preserve">        道路运输各项业务宣传费</t>
  </si>
  <si>
    <t xml:space="preserve">        党建活动项目</t>
  </si>
  <si>
    <t xml:space="preserve">        道路运输车辆牌证印制费</t>
  </si>
  <si>
    <t xml:space="preserve">        专家咨询费</t>
  </si>
  <si>
    <t xml:space="preserve">        行业技能竞赛费用</t>
  </si>
  <si>
    <t xml:space="preserve">        陕西省道路运输管理信息系统安全等级测评</t>
  </si>
  <si>
    <t xml:space="preserve">        全省运政系统交通专网专线租用费</t>
  </si>
  <si>
    <t xml:space="preserve">        专项应急预案修订</t>
  </si>
  <si>
    <t xml:space="preserve">        陕西省道路运输管理信息系统硬件设备更换</t>
  </si>
  <si>
    <t xml:space="preserve">        办公设备采购</t>
  </si>
  <si>
    <t xml:space="preserve">        局机关部分办公区域改造</t>
  </si>
  <si>
    <t xml:space="preserve">        出国考察费用</t>
  </si>
  <si>
    <t xml:space="preserve">        农村行业发展经费</t>
  </si>
  <si>
    <t xml:space="preserve">        道路运输行业会议费</t>
  </si>
  <si>
    <t xml:space="preserve">        道路运输培训费</t>
  </si>
  <si>
    <t xml:space="preserve">        2019年道路运输行业巡查经费</t>
  </si>
  <si>
    <t xml:space="preserve">        专用耗材购置</t>
  </si>
  <si>
    <t xml:space="preserve">        2019年道路货物运输量专项调查经费</t>
  </si>
  <si>
    <t xml:space="preserve">        源头治超</t>
  </si>
  <si>
    <t xml:space="preserve">        办公用房物业管理费</t>
  </si>
  <si>
    <t xml:space="preserve">        网站运维建设及软件购置</t>
  </si>
  <si>
    <t xml:space="preserve">        法律审计费用</t>
  </si>
  <si>
    <t xml:space="preserve">        办公设备及被装购置</t>
  </si>
  <si>
    <t xml:space="preserve">        高速路政执法履职经费</t>
  </si>
  <si>
    <t xml:space="preserve">        办公设备购置</t>
  </si>
  <si>
    <t xml:space="preserve">        法律顾问费</t>
  </si>
  <si>
    <t xml:space="preserve">        资产购置、设备购置</t>
  </si>
  <si>
    <t xml:space="preserve">        聘请费</t>
  </si>
  <si>
    <t xml:space="preserve">        设备购置</t>
  </si>
  <si>
    <t xml:space="preserve">        咨询费</t>
  </si>
  <si>
    <t xml:space="preserve">        物业管理费</t>
  </si>
  <si>
    <t xml:space="preserve">        咨询业务费</t>
  </si>
  <si>
    <t xml:space="preserve">        购置办公设备</t>
  </si>
  <si>
    <t xml:space="preserve">        外资项目管理费用</t>
  </si>
  <si>
    <t xml:space="preserve">        外资新项目申请调研课题费 </t>
  </si>
  <si>
    <t xml:space="preserve">        信息化运维及办公系统维护</t>
  </si>
  <si>
    <t xml:space="preserve">        配电室、办公楼主电缆更换</t>
  </si>
  <si>
    <t xml:space="preserve">        水路运输管理后勤保障经费</t>
  </si>
  <si>
    <t xml:space="preserve">        船舶检验业务经费</t>
  </si>
  <si>
    <t xml:space="preserve">        海事政务信息宣传</t>
  </si>
  <si>
    <t xml:space="preserve">        财务专项经费</t>
  </si>
  <si>
    <t xml:space="preserve">        “一套表”海事联网直报及专项调查工作技术支持</t>
  </si>
  <si>
    <t xml:space="preserve">        黄河壶口至禹门口航运建设工程前期工作</t>
  </si>
  <si>
    <t xml:space="preserve">        汉江紫阳汉王至石泉智慧航道建设前期工作</t>
  </si>
  <si>
    <t xml:space="preserve">        全省海事行政执法与安全监管</t>
  </si>
  <si>
    <t xml:space="preserve">        厅中心机房基础设备更新</t>
  </si>
  <si>
    <t xml:space="preserve">        陕西省交通运输网络安全态势感知及监测预警平台</t>
  </si>
  <si>
    <t xml:space="preserve">        省级交通运输安全生产监管监察和工程质量监督信息系统工程前期费</t>
  </si>
  <si>
    <t xml:space="preserve">        陕西省智慧交通顶层设计</t>
  </si>
  <si>
    <t xml:space="preserve">        陕西省交通行业网络总体设计</t>
  </si>
  <si>
    <t xml:space="preserve">        陕西省农村公路数据平台</t>
  </si>
  <si>
    <t xml:space="preserve">        陕西省交通运输统计分析监测和投资计划管理信息系统</t>
  </si>
  <si>
    <t xml:space="preserve">        办公设备及家具购置</t>
  </si>
  <si>
    <t xml:space="preserve">        网络安全与信息化培训</t>
  </si>
  <si>
    <t xml:space="preserve">        省级交通数据中心应用软件及数据更新维护</t>
  </si>
  <si>
    <t xml:space="preserve">        省级交通数据中心设备及系统维护费</t>
  </si>
  <si>
    <t xml:space="preserve">        省交通地理信息资源共享服务平台维护</t>
  </si>
  <si>
    <t xml:space="preserve">        厅视频会议系统维护管理</t>
  </si>
  <si>
    <t xml:space="preserve">        厅中心机房维护费</t>
  </si>
  <si>
    <t xml:space="preserve">        交通移动应急指挥平台维护</t>
  </si>
  <si>
    <t xml:space="preserve">        厅电子政务系统维护管理费</t>
  </si>
  <si>
    <t xml:space="preserve">        陕西交通行业专网主干网络设备维护</t>
  </si>
  <si>
    <t xml:space="preserve">        高速公路建设项目信息管理平台（阳光工程）运维费</t>
  </si>
  <si>
    <t xml:space="preserve">        陕西省公路水路安全畅通与应急系统链路租赁费</t>
  </si>
  <si>
    <t xml:space="preserve">        财务软件购置</t>
  </si>
  <si>
    <t xml:space="preserve">        2019年全省交通行业职业评价项目</t>
  </si>
  <si>
    <t xml:space="preserve">        2019年公路水运工程试验检测专业技术人员职业资格考试项目</t>
  </si>
  <si>
    <t xml:space="preserve">        2019年公路水运工程试验检测专业技术人员职业资格考试场地使用项目</t>
  </si>
  <si>
    <t xml:space="preserve">        第十一届全国交通运输行业职业技能竞赛陕西省选拔赛</t>
  </si>
  <si>
    <t xml:space="preserve">        2019年陕西省交通运输厅干部教育培训项目</t>
  </si>
  <si>
    <t xml:space="preserve">        资产购置</t>
  </si>
  <si>
    <t xml:space="preserve">        财务软件更新经费</t>
  </si>
  <si>
    <t xml:space="preserve">        《陕西交通运输年鉴》出版印刷费</t>
  </si>
  <si>
    <t xml:space="preserve">        《陕西交通运输年鉴》人员经费</t>
  </si>
  <si>
    <t xml:space="preserve">        《陕西交通运输年鉴》日常办公经费</t>
  </si>
  <si>
    <t xml:space="preserve">        《陕西交通运输年鉴》编辑加工费</t>
  </si>
  <si>
    <t xml:space="preserve">        交通发展政策研究业务费</t>
  </si>
  <si>
    <t xml:space="preserve">        新时期道路运输发展重大问题研究</t>
  </si>
  <si>
    <t xml:space="preserve">        综合联网收费监控大楼运行维护费</t>
  </si>
  <si>
    <t xml:space="preserve">        购买保安、保洁服务</t>
  </si>
  <si>
    <t xml:space="preserve">        全省联网收费高速公路运输量动态监测陕西筛选推送软件功能完善升级</t>
  </si>
  <si>
    <t xml:space="preserve">        中心办公信息化网络运行维护费</t>
  </si>
  <si>
    <t xml:space="preserve">        全省高速公路联网收费、监控、机电运行维护费</t>
  </si>
  <si>
    <t xml:space="preserve">        高速公路联网收费系统核心数据库服务器扩展升级</t>
  </si>
  <si>
    <t xml:space="preserve">        中心机房配电系统改造</t>
  </si>
  <si>
    <t xml:space="preserve">        联网收费系统防病毒软件</t>
  </si>
  <si>
    <t xml:space="preserve">        2018年度政府还贷一级公路通行费收支审计</t>
  </si>
  <si>
    <t xml:space="preserve">        高速公路货运量旬报数据统计服务</t>
  </si>
  <si>
    <t xml:space="preserve">        “基于高速公路出行信息服务的智能客服平台研究与应用”课题研究</t>
  </si>
  <si>
    <t xml:space="preserve">        高速公路收费数据分析服务</t>
  </si>
  <si>
    <t xml:space="preserve">        高速公路出行服务费</t>
  </si>
  <si>
    <t xml:space="preserve">        互联网+高速公路公众出行服务平台运营费用</t>
  </si>
  <si>
    <t xml:space="preserve">        收费中心法律服务费</t>
  </si>
  <si>
    <t xml:space="preserve">        高速公路联网收费专用线路租赁</t>
  </si>
  <si>
    <t xml:space="preserve">        联网收费数据备用传输保障服务（省中心级）、12328电话管理系统软件维护和一、二级公路管理平台维护</t>
  </si>
  <si>
    <t xml:space="preserve">        星级收费站社会评价、12328第三方监督服务费</t>
  </si>
  <si>
    <t xml:space="preserve">        通行费费率库编制、星级收费站标牌制作</t>
  </si>
  <si>
    <t xml:space="preserve">        公路建设成本监审费用</t>
  </si>
  <si>
    <t xml:space="preserve">        陕西省高速公路联网收费系统网络风险评估</t>
  </si>
  <si>
    <t xml:space="preserve">        陕西省高速公路联网收费软件代码审计及安全检测</t>
  </si>
  <si>
    <t xml:space="preserve">        陕西省高速公路联网收费系统操作系统及应用软件更换方案编制</t>
  </si>
  <si>
    <t xml:space="preserve">        陕西省高速公路通行费精确计费及拆分实施方案编制</t>
  </si>
  <si>
    <t xml:space="preserve">        陕西省高速公路收费中心联网收费系统安全完善</t>
  </si>
  <si>
    <t xml:space="preserve">        12328&amp;12122人员工作服装制作费</t>
  </si>
  <si>
    <t xml:space="preserve">        中心机电系统配件维修更换</t>
  </si>
  <si>
    <t xml:space="preserve">        联网收费办公设备购置</t>
  </si>
  <si>
    <t xml:space="preserve">        纸质通行卡印刷</t>
  </si>
  <si>
    <t xml:space="preserve">        通行费资金划拨手续费</t>
  </si>
  <si>
    <t xml:space="preserve">        高速公路行车指南印刷</t>
  </si>
  <si>
    <t xml:space="preserve">        12328&amp;12122劳务派遣话务员费用</t>
  </si>
  <si>
    <t xml:space="preserve">        陕西省高速公路CPC卡建设项目省级平台工程</t>
  </si>
  <si>
    <t xml:space="preserve">        非现金结算手续费</t>
  </si>
  <si>
    <t xml:space="preserve">        陕西省高速公路联网电子不停车收费系统国产密码算法迁移省级平台工程</t>
  </si>
  <si>
    <t xml:space="preserve">        省中心联网收费系统及监控系统安全运维服务</t>
  </si>
  <si>
    <t xml:space="preserve">        高速公路联网收费系统存储设备扩容</t>
  </si>
  <si>
    <t xml:space="preserve">        高速公路联网收费系统数据异地备份服务</t>
  </si>
  <si>
    <t xml:space="preserve">        高速公路联网收费系统网络安全设备特征库升级服务</t>
  </si>
  <si>
    <t xml:space="preserve">        电子收费（ETC）推广补贴</t>
  </si>
  <si>
    <t xml:space="preserve">        收费中心扶贫专项费用</t>
  </si>
  <si>
    <t xml:space="preserve">        ETC全国联网及联席会议差旅费</t>
  </si>
  <si>
    <t xml:space="preserve">        全省公路收费统计分析软件编制费（升级维护服务费）、全省公路收费稽查数据报表系统升级与维护</t>
  </si>
  <si>
    <t xml:space="preserve">        高速公路差异化收费实施评估及优化方案编制</t>
  </si>
  <si>
    <t xml:space="preserve">        印制差异化收费政策宣传单</t>
  </si>
  <si>
    <t xml:space="preserve">        省级绿色通道车辆管理平台系统</t>
  </si>
  <si>
    <t xml:space="preserve">        高速公路网综合监控系统高清视频流媒体服务器采购</t>
  </si>
  <si>
    <t xml:space="preserve">        交通战备保障业务经费</t>
  </si>
  <si>
    <t xml:space="preserve">        交通专业保障队伍整训和演练</t>
  </si>
  <si>
    <t xml:space="preserve">        出国出境经费</t>
  </si>
  <si>
    <t xml:space="preserve">        地市质监站工作检查指导费</t>
  </si>
  <si>
    <t xml:space="preserve">        城际铁路监督检查配套</t>
  </si>
  <si>
    <t xml:space="preserve">        水运工程监督检查配套</t>
  </si>
  <si>
    <t xml:space="preserve">        交通建设项目质量抽检</t>
  </si>
  <si>
    <t xml:space="preserve">        交通建设项目专项检查</t>
  </si>
  <si>
    <t xml:space="preserve">        网站维护、专用软件平台维护</t>
  </si>
  <si>
    <t xml:space="preserve">        资本性支出项目</t>
  </si>
  <si>
    <t xml:space="preserve">        财务软件更新升级费用</t>
  </si>
  <si>
    <t xml:space="preserve">        《陕西交通报》大宗印刷费</t>
  </si>
  <si>
    <t xml:space="preserve">        职工宣传教育及运营管理费</t>
  </si>
  <si>
    <t xml:space="preserve">        省级及以上级别电视媒体宣传经费</t>
  </si>
  <si>
    <t xml:space="preserve">        《陕西交通报》投递、稿酬及通联队伍建设等业务费</t>
  </si>
  <si>
    <t xml:space="preserve">        交通运输发展主题宣传费</t>
  </si>
  <si>
    <t xml:space="preserve">        视频资料制作留存、特效制作费</t>
  </si>
  <si>
    <t xml:space="preserve">        交通主题系列视频制作</t>
  </si>
  <si>
    <t xml:space="preserve">        精神文明建设</t>
  </si>
  <si>
    <t xml:space="preserve">        服务窗口第三方暗访督查</t>
  </si>
  <si>
    <t xml:space="preserve">        医院等级复审专项</t>
  </si>
  <si>
    <t xml:space="preserve">        单位运行保障经费</t>
  </si>
  <si>
    <t xml:space="preserve">        车辆技术管理服务信息平台功能升级及系统维护</t>
  </si>
  <si>
    <t xml:space="preserve">        中心网络环境升级改造及设备更换及光纤租用</t>
  </si>
  <si>
    <t xml:space="preserve">        法律服务费</t>
  </si>
  <si>
    <t xml:space="preserve">        全省机动车检测设备的计量检定</t>
  </si>
  <si>
    <t xml:space="preserve">        汽车维修、检测地方标准制定</t>
  </si>
  <si>
    <t>2019年部门综合预算上年财政拨款结转资金支出表</t>
  </si>
  <si>
    <t>项目类别</t>
  </si>
  <si>
    <t>资金性质</t>
  </si>
  <si>
    <t>金额</t>
  </si>
  <si>
    <t>2140101</t>
  </si>
  <si>
    <t>行政运行</t>
  </si>
  <si>
    <t>30102</t>
  </si>
  <si>
    <t>津贴补贴</t>
  </si>
  <si>
    <t>基本支出</t>
  </si>
  <si>
    <t>一般预算支出</t>
  </si>
  <si>
    <t>2299901</t>
  </si>
  <si>
    <t>其他支出</t>
  </si>
  <si>
    <t>30999</t>
  </si>
  <si>
    <t>其他基本建设支出</t>
  </si>
  <si>
    <t>50402</t>
  </si>
  <si>
    <t>基础设施建设</t>
  </si>
  <si>
    <t>项目支出</t>
  </si>
  <si>
    <t>2140199</t>
  </si>
  <si>
    <t>其他公路水路运输支出</t>
  </si>
  <si>
    <t>30213</t>
  </si>
  <si>
    <t>维修（护）费</t>
  </si>
  <si>
    <t>2130899</t>
  </si>
  <si>
    <t>其他普惠金融发展支出</t>
  </si>
  <si>
    <t>30227</t>
  </si>
  <si>
    <t>30399</t>
  </si>
  <si>
    <t>其他对个人和家庭补助</t>
  </si>
  <si>
    <t>30201</t>
  </si>
  <si>
    <t>办公费</t>
  </si>
  <si>
    <t>30299</t>
  </si>
  <si>
    <t>2013204</t>
  </si>
  <si>
    <t>公务员事务</t>
  </si>
  <si>
    <t>30199</t>
  </si>
  <si>
    <t>50599</t>
  </si>
  <si>
    <t>其他对事业单位补助</t>
  </si>
  <si>
    <t>2050803</t>
  </si>
  <si>
    <t>培训支出</t>
  </si>
  <si>
    <t>2080502</t>
  </si>
  <si>
    <t>事业单位离退休</t>
  </si>
  <si>
    <t>2210201</t>
  </si>
  <si>
    <t>30101</t>
  </si>
  <si>
    <t>基本工资</t>
  </si>
  <si>
    <t>31099</t>
  </si>
  <si>
    <t>30306</t>
  </si>
  <si>
    <t>救济费</t>
  </si>
  <si>
    <t>2290403</t>
  </si>
  <si>
    <t>其他政府性基金债务收入安排的支出</t>
  </si>
  <si>
    <t>基金预算支出</t>
  </si>
  <si>
    <t>30216</t>
  </si>
  <si>
    <t>30301</t>
  </si>
  <si>
    <t>离休费</t>
  </si>
  <si>
    <t>30203</t>
  </si>
  <si>
    <t>咨询费</t>
  </si>
  <si>
    <t>31007</t>
  </si>
  <si>
    <t>信息网络及软件购置更新</t>
  </si>
  <si>
    <t>2140112</t>
  </si>
  <si>
    <t>公路运输管理</t>
  </si>
  <si>
    <t>31002</t>
  </si>
  <si>
    <t>办公设备购置</t>
  </si>
  <si>
    <t>30202</t>
  </si>
  <si>
    <t>印刷费</t>
  </si>
  <si>
    <t>30218</t>
  </si>
  <si>
    <t>专用材料费</t>
  </si>
  <si>
    <t>2080503</t>
  </si>
  <si>
    <t>离退休人员管理机构</t>
  </si>
  <si>
    <t>2140122</t>
  </si>
  <si>
    <t>港口设施</t>
  </si>
  <si>
    <t>31003</t>
  </si>
  <si>
    <t>专用设备购置</t>
  </si>
  <si>
    <t>2140136</t>
  </si>
  <si>
    <t>水路运输管理支出</t>
  </si>
  <si>
    <t>2140127</t>
  </si>
  <si>
    <t>船舶检验</t>
  </si>
  <si>
    <t>2140131</t>
  </si>
  <si>
    <t>海事管理</t>
  </si>
  <si>
    <t>2140129</t>
  </si>
  <si>
    <t>内河运输</t>
  </si>
  <si>
    <t>2140123</t>
  </si>
  <si>
    <t>航道维护</t>
  </si>
  <si>
    <t>31006</t>
  </si>
  <si>
    <t>大型修缮</t>
  </si>
  <si>
    <t>30214</t>
  </si>
  <si>
    <t>租赁费</t>
  </si>
  <si>
    <t>30112</t>
  </si>
  <si>
    <t>其他社会保障缴费</t>
  </si>
  <si>
    <t>2101101</t>
  </si>
  <si>
    <t>行政单位医疗</t>
  </si>
  <si>
    <t>30114</t>
  </si>
  <si>
    <t>医疗费</t>
  </si>
  <si>
    <t>30113</t>
  </si>
  <si>
    <t>2080501</t>
  </si>
  <si>
    <t>归口管理的行政单位离退休</t>
  </si>
  <si>
    <t>30226</t>
  </si>
  <si>
    <t>劳务费</t>
  </si>
  <si>
    <t>2019年部门综合预算政府采购（资产配置、购买服务）预算表(不含上年结转）</t>
  </si>
  <si>
    <t>科目编码</t>
  </si>
  <si>
    <t>采购项目</t>
  </si>
  <si>
    <t>采购目录</t>
  </si>
  <si>
    <t>购买服务内容</t>
  </si>
  <si>
    <t>规格型号</t>
  </si>
  <si>
    <t>数量</t>
  </si>
  <si>
    <t>部门预算支出经济科目编码</t>
  </si>
  <si>
    <t>政府预算支出经济分类科目编码</t>
  </si>
  <si>
    <t>实施采购时间</t>
  </si>
  <si>
    <t>预算金额</t>
  </si>
  <si>
    <t>说明</t>
  </si>
  <si>
    <t>类</t>
  </si>
  <si>
    <t>款</t>
  </si>
  <si>
    <t>项</t>
  </si>
  <si>
    <t/>
  </si>
  <si>
    <t>01</t>
  </si>
  <si>
    <t xml:space="preserve">    304001</t>
  </si>
  <si>
    <t xml:space="preserve">    日常公用经费</t>
  </si>
  <si>
    <t>纸质文具及办公用品</t>
  </si>
  <si>
    <t>文头纸、信封</t>
  </si>
  <si>
    <t>502</t>
  </si>
  <si>
    <t>9月</t>
  </si>
  <si>
    <t>打印纸、笔记本、笔、夹子、电池、墨水、文件夹、胶带、订书针等</t>
  </si>
  <si>
    <t>内存条、硬盘、鼠标、移动硬盘、优盘</t>
  </si>
  <si>
    <t>13</t>
  </si>
  <si>
    <t>09</t>
  </si>
  <si>
    <t>8月</t>
  </si>
  <si>
    <t>硒鼓、粉盒</t>
  </si>
  <si>
    <t>硒鼓</t>
  </si>
  <si>
    <t xml:space="preserve">    办公设备和家具购置</t>
  </si>
  <si>
    <t>计算机</t>
  </si>
  <si>
    <t>台式计算机</t>
  </si>
  <si>
    <t>02</t>
  </si>
  <si>
    <t>503</t>
  </si>
  <si>
    <t>06</t>
  </si>
  <si>
    <t>2月</t>
  </si>
  <si>
    <t>服务器</t>
  </si>
  <si>
    <t>笔记本电脑</t>
  </si>
  <si>
    <t>3月</t>
  </si>
  <si>
    <t>用友服务器</t>
  </si>
  <si>
    <t>碎纸机</t>
  </si>
  <si>
    <t xml:space="preserve">碎纸机 </t>
  </si>
  <si>
    <t>家具用具</t>
  </si>
  <si>
    <t>副处纪检员办公家具配置标准</t>
  </si>
  <si>
    <t>99</t>
  </si>
  <si>
    <t>1月</t>
  </si>
  <si>
    <t>正处纪检员办公家具配置标准</t>
  </si>
  <si>
    <t>办公桌椅、文</t>
  </si>
  <si>
    <t>采访桌椅</t>
  </si>
  <si>
    <t>显示器</t>
  </si>
  <si>
    <t>办公桌椅、文件柜</t>
  </si>
  <si>
    <t>窗帘</t>
  </si>
  <si>
    <t>办公桌椅文件柜(科级及以下配置标准)</t>
  </si>
  <si>
    <t xml:space="preserve">    省交通行业项目竣工决算审计、厅属单位领导干部经济责任审计和厅直单位财务收支审计项目</t>
  </si>
  <si>
    <t>审计服务</t>
  </si>
  <si>
    <t>审计</t>
  </si>
  <si>
    <t xml:space="preserve">    交通运输综合执法管理信息系统维护和法律顾问诉讼代理费</t>
  </si>
  <si>
    <t>信息技术服务</t>
  </si>
  <si>
    <t>信息系统维护</t>
  </si>
  <si>
    <t>交通运输综合执法管理信息系统维护</t>
  </si>
  <si>
    <t>法律服务</t>
  </si>
  <si>
    <t>法律咨询服务</t>
  </si>
  <si>
    <t>诉讼代理仲裁</t>
  </si>
  <si>
    <t>03</t>
  </si>
  <si>
    <t>法律顾问服务</t>
  </si>
  <si>
    <t xml:space="preserve">    应急预案修订和安全生产法规文件汇编</t>
  </si>
  <si>
    <t>办公印刷</t>
  </si>
  <si>
    <t>印刷</t>
  </si>
  <si>
    <t>交通运输安全生产法规文件汇编</t>
  </si>
  <si>
    <t>专业技术服务</t>
  </si>
  <si>
    <t>应急预案修订咨询</t>
  </si>
  <si>
    <t>应急预案修订</t>
  </si>
  <si>
    <t xml:space="preserve">    机关运行保障</t>
  </si>
  <si>
    <t>彩色硒鼓HP452HP2025</t>
  </si>
  <si>
    <t>网站运维</t>
  </si>
  <si>
    <t>省厅网站运维</t>
  </si>
  <si>
    <t>会计服务</t>
  </si>
  <si>
    <t>服务器维护</t>
  </si>
  <si>
    <t>行政事业单位资产管理信息系统技术服务</t>
  </si>
  <si>
    <t>资产清查会计服务</t>
  </si>
  <si>
    <t>全省交通运输工作会议资料</t>
  </si>
  <si>
    <t>全省交通运输工作报告</t>
  </si>
  <si>
    <t>执纪监督监察工作手册</t>
  </si>
  <si>
    <t>省交通运输厅规章制度汇编</t>
  </si>
  <si>
    <t>档案整理</t>
  </si>
  <si>
    <t>26</t>
  </si>
  <si>
    <t>05</t>
  </si>
  <si>
    <t xml:space="preserve">    交通环保统计服务</t>
  </si>
  <si>
    <t>统计服务</t>
  </si>
  <si>
    <t>全省公路水路环境统计数据汇总审核分析上报及培训布置</t>
  </si>
  <si>
    <t xml:space="preserve">    2019年度陕西省交通运输科研项目</t>
  </si>
  <si>
    <t>课题研究</t>
  </si>
  <si>
    <t>交通运输科研项目</t>
  </si>
  <si>
    <t xml:space="preserve">    陕西省运输结构调整重大问题研究</t>
  </si>
  <si>
    <t>政府决策、执行、监督等课题研究</t>
  </si>
  <si>
    <t>件</t>
  </si>
  <si>
    <t xml:space="preserve">    304002</t>
  </si>
  <si>
    <t xml:space="preserve">    信息化运行维护</t>
  </si>
  <si>
    <t>计算机软件</t>
  </si>
  <si>
    <t>行政事业单位财务软件购置</t>
  </si>
  <si>
    <t>07</t>
  </si>
  <si>
    <t>506</t>
  </si>
  <si>
    <t>路网应急管理系统等保安全升级</t>
  </si>
  <si>
    <t>505</t>
  </si>
  <si>
    <t>公路基础数据及养护统计系统维护</t>
  </si>
  <si>
    <t>全省公路基础数据库更新及公路养护统计年报系统维护</t>
  </si>
  <si>
    <t>信息安全风险评估</t>
  </si>
  <si>
    <t>农村公路电子地图系统维护</t>
  </si>
  <si>
    <t>局域网接入专网安全防御提升</t>
  </si>
  <si>
    <t>机关局域网络运行维护</t>
  </si>
  <si>
    <t>交通调查数据中心维护</t>
  </si>
  <si>
    <t>交调数据中心维护</t>
  </si>
  <si>
    <t>财务软件维护</t>
  </si>
  <si>
    <t>普通干线公路电子地图系统维护</t>
  </si>
  <si>
    <t>高速公路综合监控系统端口维护费</t>
  </si>
  <si>
    <t>高速公路综合监控系统端口维护</t>
  </si>
  <si>
    <t>新改建干线公路通车项目电子地图数据库更新</t>
  </si>
  <si>
    <t>视频会议室系统维护</t>
  </si>
  <si>
    <t>固定资产管理系统维护</t>
  </si>
  <si>
    <t>机关三级信息系统等级保护测评及远程监测</t>
  </si>
  <si>
    <t>三级信息系统等级保护测评及远程监测</t>
  </si>
  <si>
    <t>公路日常养护巡查系统</t>
  </si>
  <si>
    <t>公路日常养护巡查系统维护</t>
  </si>
  <si>
    <t>办公网站维护</t>
  </si>
  <si>
    <t>办公OA系统维护</t>
  </si>
  <si>
    <t>公路路政治超管理信息系统维护</t>
  </si>
  <si>
    <t>电信服务</t>
  </si>
  <si>
    <t>机关局域网光纤租赁</t>
  </si>
  <si>
    <t>14</t>
  </si>
  <si>
    <t>高速公路综合监控系统运行网络租赁</t>
  </si>
  <si>
    <t xml:space="preserve">    公路行业委托咨询</t>
  </si>
  <si>
    <t>普通干线公路养护工程方案设计</t>
  </si>
  <si>
    <t>普通干线公路养护工程前期技术咨询</t>
  </si>
  <si>
    <t>农村公路前期技术咨询</t>
  </si>
  <si>
    <t>全省农村公路建设质量和路况抽检</t>
  </si>
  <si>
    <t>27</t>
  </si>
  <si>
    <t>高速公路桥隧省级巡检</t>
  </si>
  <si>
    <t>普通公路质量检测评估</t>
  </si>
  <si>
    <t>普通干线公路桥隧定期检查评定</t>
  </si>
  <si>
    <t>全省交通扶贫通村通组项目数据卫星遥感核查</t>
  </si>
  <si>
    <t>交通扶贫通村通组项目数据卫星遥感核查</t>
  </si>
  <si>
    <t>国省干线公路建设工程管理检测费</t>
  </si>
  <si>
    <t>公路工程质量行业抽检</t>
  </si>
  <si>
    <t>养护公路工程质量行业抽检</t>
  </si>
  <si>
    <t>路网调整交通标志实施效果评估</t>
  </si>
  <si>
    <t xml:space="preserve">    物业管理</t>
  </si>
  <si>
    <t>空调、电梯维修和保养服务</t>
  </si>
  <si>
    <t>办公空调维护</t>
  </si>
  <si>
    <t>办公空调管道维护</t>
  </si>
  <si>
    <t>电梯维护保障</t>
  </si>
  <si>
    <t>物业管理服务</t>
  </si>
  <si>
    <t>物业管理费</t>
  </si>
  <si>
    <t>公共服务</t>
  </si>
  <si>
    <t>锅炉维护</t>
  </si>
  <si>
    <t>锅炉维护保障</t>
  </si>
  <si>
    <t>消防设施维护</t>
  </si>
  <si>
    <t xml:space="preserve">    公路行业履职管理</t>
  </si>
  <si>
    <t>普通服装、制服</t>
  </si>
  <si>
    <t>路政执法工装制服</t>
  </si>
  <si>
    <t>24</t>
  </si>
  <si>
    <t>公路热线电话服务</t>
  </si>
  <si>
    <t>直属单位经济责任审计</t>
  </si>
  <si>
    <t>专项审计</t>
  </si>
  <si>
    <t>资产及其他评估服务</t>
  </si>
  <si>
    <t>直属单位事改企资产评估</t>
  </si>
  <si>
    <t>行政许可票据印刷费</t>
  </si>
  <si>
    <t>路网运行白皮书及交通调查年报印刷费</t>
  </si>
  <si>
    <t>公路统计资料印刷费</t>
  </si>
  <si>
    <t>公路职工文集印刷费</t>
  </si>
  <si>
    <t>路况及信息管理服务</t>
  </si>
  <si>
    <t>公路路况气象服务</t>
  </si>
  <si>
    <t>报刊电视宣传-建国70年陕西农村公路建设成就</t>
  </si>
  <si>
    <t>报刊电视宣传-改革开放40周年普通干线公路成就</t>
  </si>
  <si>
    <t>报刊电视宣传-陕西交通脱贫攻坚专题宣传</t>
  </si>
  <si>
    <t>公路职工作品集编辑</t>
  </si>
  <si>
    <t>公路职工文集编撰费</t>
  </si>
  <si>
    <t>报刊电视宣传-创建全国四好农村公路经验总结</t>
  </si>
  <si>
    <t>行业成就宣传</t>
  </si>
  <si>
    <t>行业成就宣传费</t>
  </si>
  <si>
    <t>杂志编撰</t>
  </si>
  <si>
    <t>陕西公路杂志编撰</t>
  </si>
  <si>
    <t>公路文化展示专题片</t>
  </si>
  <si>
    <t>公路专题片宣传费</t>
  </si>
  <si>
    <t>报刊电视宣传-建国70年陕西公路养建管服成就</t>
  </si>
  <si>
    <t xml:space="preserve">    专用设备及办公设备购置</t>
  </si>
  <si>
    <t>台式电脑</t>
  </si>
  <si>
    <t>打印设备</t>
  </si>
  <si>
    <t>打印机</t>
  </si>
  <si>
    <t>复印机</t>
  </si>
  <si>
    <t>彩色复印机</t>
  </si>
  <si>
    <t>图书密集架</t>
  </si>
  <si>
    <t>档案柜</t>
  </si>
  <si>
    <t>锅炉</t>
  </si>
  <si>
    <t>电梯</t>
  </si>
  <si>
    <t xml:space="preserve">    304003</t>
  </si>
  <si>
    <t>存储设备</t>
  </si>
  <si>
    <t>爱国者4G</t>
  </si>
  <si>
    <t>不间断电源（UPS）</t>
  </si>
  <si>
    <t>山特K500</t>
  </si>
  <si>
    <t>EPSON-R230（6色）</t>
  </si>
  <si>
    <t>松下传真机613CN(硒鼓）</t>
  </si>
  <si>
    <t>EPSON-R390（8色）</t>
  </si>
  <si>
    <t>佳能复印机（NPG-51 TONER)</t>
  </si>
  <si>
    <t>利盟打印机（CS410硒鼓4色）</t>
  </si>
  <si>
    <t>惠普打印机（HP M128FPH黑色)</t>
  </si>
  <si>
    <t>惠普打印机（HP520硒鼓）</t>
  </si>
  <si>
    <t xml:space="preserve">    建设项目设计变更、投资控制检查及外业验收</t>
  </si>
  <si>
    <t>车辆租赁服务。</t>
  </si>
  <si>
    <t>租赁越野车辆。</t>
  </si>
  <si>
    <t>39</t>
  </si>
  <si>
    <t xml:space="preserve">    资产购置、办公室设备及软件购置升级</t>
  </si>
  <si>
    <t>联想电脑</t>
  </si>
  <si>
    <t xml:space="preserve">朗科2T </t>
  </si>
  <si>
    <t>爱普生针式打印机及HP128FP打印机各一台。</t>
  </si>
  <si>
    <t>同望软件升级</t>
  </si>
  <si>
    <t>用友财务软件</t>
  </si>
  <si>
    <t>金山WPS</t>
  </si>
  <si>
    <t>办公椅</t>
  </si>
  <si>
    <t xml:space="preserve">    定额测定</t>
  </si>
  <si>
    <t>办公印刷服务。</t>
  </si>
  <si>
    <t>定额资料印刷、装订服务。</t>
  </si>
  <si>
    <t>车辆租赁越服务.。</t>
  </si>
  <si>
    <t xml:space="preserve">    材料价格调查</t>
  </si>
  <si>
    <t>《陕西公路造价信息》印刷、出版服务。</t>
  </si>
  <si>
    <t xml:space="preserve">    建设项目造价审查及咨询</t>
  </si>
  <si>
    <t>工程咨询管理服务</t>
  </si>
  <si>
    <t>造价服务。</t>
  </si>
  <si>
    <t>完成公路、铁路项目造价咨询。</t>
  </si>
  <si>
    <t xml:space="preserve">    陕西省公路养护定额修订编制</t>
  </si>
  <si>
    <t>养护定额资料印刷、装订服务。</t>
  </si>
  <si>
    <t>其他服务。</t>
  </si>
  <si>
    <t>陕西省养护定额修订编制服务。</t>
  </si>
  <si>
    <t xml:space="preserve">    建筑垃圾再生材料大规模应用定额研究及经济效益分析</t>
  </si>
  <si>
    <t>《建筑垃圾再生材料综合利用》课题资料印刷装订服务。</t>
  </si>
  <si>
    <t>12</t>
  </si>
  <si>
    <t xml:space="preserve">    304004</t>
  </si>
  <si>
    <t>车辆维修保养</t>
  </si>
  <si>
    <t>31</t>
  </si>
  <si>
    <t>机动车辆保险</t>
  </si>
  <si>
    <t>车辆保险</t>
  </si>
  <si>
    <t xml:space="preserve">    2019年一套表联网直报项目</t>
  </si>
  <si>
    <t>一套表项目建设维护</t>
  </si>
  <si>
    <t>2019年一套表联网直报项目</t>
  </si>
  <si>
    <t xml:space="preserve">    执法办案费</t>
  </si>
  <si>
    <t>执法办案费</t>
  </si>
  <si>
    <t>法律顾问费用</t>
  </si>
  <si>
    <t xml:space="preserve">    2019年全省新能源公交车推广应用统计核查申报项目</t>
  </si>
  <si>
    <t>2019年全省新能源公交车推广应用统计核查工作经费</t>
  </si>
  <si>
    <t>2019年全省新能源公交车推广应用统计核查申报项目</t>
  </si>
  <si>
    <t xml:space="preserve">    委托审计费</t>
  </si>
  <si>
    <t>按照审计厅相关要求，对局机关各项项目进行审计</t>
  </si>
  <si>
    <t xml:space="preserve">    道路运输从业资格考试题库升级更新费用</t>
  </si>
  <si>
    <t>对全省道路运输从业资格考试题库升级更新</t>
  </si>
  <si>
    <t xml:space="preserve">    会计业务咨询服务费</t>
  </si>
  <si>
    <t>会计业务咨询</t>
  </si>
  <si>
    <t xml:space="preserve">    档案专项审查费</t>
  </si>
  <si>
    <t>机关政务档案专项审查</t>
  </si>
  <si>
    <t xml:space="preserve">    陕西省道路运输管理信息系统软硬件维护</t>
  </si>
  <si>
    <t>对全省运政系统硬件和软件进行例行维护，以保障系统正常运行</t>
  </si>
  <si>
    <t xml:space="preserve">    陕西省驾驶员培训监管服务平台维护</t>
  </si>
  <si>
    <t>规范机动车驾驶员培训经营活动，提升驾驶培训质量和服务水平，维护机动车驾驶员培训市场秩序，保护驾驶培训机构及学员的合法权益。</t>
  </si>
  <si>
    <t xml:space="preserve">    陕西省道路运输车辆公共服务平台软硬件维护</t>
  </si>
  <si>
    <t>确保陕西省道路运输车辆公共服务平台稳定运行，各项功能正常</t>
  </si>
  <si>
    <t xml:space="preserve">    源头治超信息管理系统软硬件维护</t>
  </si>
  <si>
    <t>确保源头治超信息管理系统正常运行和系统数据安全</t>
  </si>
  <si>
    <t xml:space="preserve">    陕西省道路运输车辆公共服务平台4G视频功能升级项目维护</t>
  </si>
  <si>
    <t>完成陕西省道路运输车辆公共服务平台4G视频功能研发，并确保该功能运行正常。</t>
  </si>
  <si>
    <t xml:space="preserve">    陕西省道路运输车辆综合性能检测联网系统维护</t>
  </si>
  <si>
    <t>实现全省检验检测企业100%的联网覆盖率，并实现和部级数据的交互。</t>
  </si>
  <si>
    <t xml:space="preserve">    局OA办公系统维护</t>
  </si>
  <si>
    <t>服务内容主要包括软件系统培训、软件系统使用维护、数据维护与管理、服务器优化与监控、系统运行环境的维护与管理、办公组件的维护与管理、驻场人员服务等。</t>
  </si>
  <si>
    <t xml:space="preserve">    局机关百兆光纤网络租赁费</t>
  </si>
  <si>
    <t>保障网络专线正常运行，以满足已有系统对带宽的要求</t>
  </si>
  <si>
    <t xml:space="preserve">    局门户网站维护</t>
  </si>
  <si>
    <t>满足安全系统等保三级评审要求，满足门户网站日常安全运维要求</t>
  </si>
  <si>
    <t xml:space="preserve">    局新机房百兆光纤网络租用费</t>
  </si>
  <si>
    <t xml:space="preserve">    道路运输行业市场运作信息化项目第三方测评费</t>
  </si>
  <si>
    <t>完成11个市场运作信息化项目的测评工作</t>
  </si>
  <si>
    <t xml:space="preserve">    陕西省电子包车牌管理信息系统维护</t>
  </si>
  <si>
    <t>规范我省的旅游包车市场，保障陕西客运包车系统的正常运行。</t>
  </si>
  <si>
    <t xml:space="preserve">    陕西省道路运输数据清理工作项目</t>
  </si>
  <si>
    <t>陕西省道路运输数据清理工作项目</t>
  </si>
  <si>
    <t xml:space="preserve">    精神文明创建活动</t>
  </si>
  <si>
    <t>公益广告宣传载体</t>
  </si>
  <si>
    <t>公益广告宣传载体（上半年）</t>
  </si>
  <si>
    <t>公益广告宣传载体（下半年）</t>
  </si>
  <si>
    <t xml:space="preserve">    陕西省道路运输管理信息系统硬件设备更换</t>
  </si>
  <si>
    <t>计算机网络设备</t>
  </si>
  <si>
    <t>交换机（24端口光纤交换机，8个单模光纤模块）2台</t>
  </si>
  <si>
    <t>交换机，4个100/1000 SFP，4个千兆SFP，2个QSFP+堆叠口）2台</t>
  </si>
  <si>
    <t xml:space="preserve">路由器包含4个千兆以太网接口、4个千兆光口，支持4个扩展插槽） </t>
  </si>
  <si>
    <t>4U企业级数据库服务器</t>
  </si>
  <si>
    <t>2U企业级数据库服务器</t>
  </si>
  <si>
    <t>路由器包含3个千兆以太网口、2个光电复用口，支持4个扩展插槽，包含1E1接口板卡及线缆）  1台</t>
  </si>
  <si>
    <t>双控制器模块化存储阵列（20T）</t>
  </si>
  <si>
    <t>备份一体机（机架式12盘位备份设备）</t>
  </si>
  <si>
    <t xml:space="preserve">    局机关部分办公区域改造</t>
  </si>
  <si>
    <t>修缮工程</t>
  </si>
  <si>
    <t>按照要求办公场所装修标准进行改造，改善办公环境。</t>
  </si>
  <si>
    <t xml:space="preserve">    道路运输各项业务宣传费</t>
  </si>
  <si>
    <t>宣传</t>
  </si>
  <si>
    <t>开展机关信访、保密、消防、禁毒、节能等宣传工作</t>
  </si>
  <si>
    <t>安全生产月、安全生产法宣传工作</t>
  </si>
  <si>
    <t>道路运输2019年度行业宣传纪录片</t>
  </si>
  <si>
    <t>货运物流、驾培、专项整治、信息化、客运工作宣传</t>
  </si>
  <si>
    <t xml:space="preserve">宣传 </t>
  </si>
  <si>
    <t>行业微信公众号宣传</t>
  </si>
  <si>
    <t>制作党务宣传展板12期</t>
  </si>
  <si>
    <t>重点时段道路运输工作宣传</t>
  </si>
  <si>
    <t xml:space="preserve">    党建活动项目</t>
  </si>
  <si>
    <t>图书、教材及教辅材料</t>
  </si>
  <si>
    <t>图书和影像资料购置</t>
  </si>
  <si>
    <t xml:space="preserve">    道路运输车辆牌证印制费</t>
  </si>
  <si>
    <t>驾驶员证、运输证、从业资格证、线路牌、许可证等印制</t>
  </si>
  <si>
    <t>统计资料印刷</t>
  </si>
  <si>
    <t>文头（文稿首页纸、信封、阅办单、笔记本、制度建设等印制资料</t>
  </si>
  <si>
    <t xml:space="preserve">    专用耗材购置</t>
  </si>
  <si>
    <t>交换机（5口）</t>
  </si>
  <si>
    <t>18</t>
  </si>
  <si>
    <t>交换机（8口）</t>
  </si>
  <si>
    <t>碎纸机6个</t>
  </si>
  <si>
    <t xml:space="preserve">标签打印纸 </t>
  </si>
  <si>
    <t>HP of100墨盒（彩）</t>
  </si>
  <si>
    <t>DPK720色带架</t>
  </si>
  <si>
    <t xml:space="preserve">鼠标 20个 </t>
  </si>
  <si>
    <t xml:space="preserve">LQ630色带架 </t>
  </si>
  <si>
    <t xml:space="preserve">得实色带架 </t>
  </si>
  <si>
    <t>键盘 20个</t>
  </si>
  <si>
    <t>速印机油墨</t>
  </si>
  <si>
    <t>速印机专用版纸</t>
  </si>
  <si>
    <t>智通硒鼓(925A型</t>
  </si>
  <si>
    <t>HP MFP M176n(彩色)硒鼓</t>
  </si>
  <si>
    <t>智通硒鼓(78A型)</t>
  </si>
  <si>
    <t>理光彩色硒鼓</t>
  </si>
  <si>
    <t>利盟彩色硒鼓</t>
  </si>
  <si>
    <t xml:space="preserve">智通硒鼓(3200型) </t>
  </si>
  <si>
    <t>智通硒鼓(88A型)</t>
  </si>
  <si>
    <t>智通硒鼓(CF230型)</t>
  </si>
  <si>
    <t>利盟黑色硒鼓</t>
  </si>
  <si>
    <t>理光黑色硒鼓</t>
  </si>
  <si>
    <t>复印机硒鼓</t>
  </si>
  <si>
    <t xml:space="preserve">HP M701N 硒鼓 </t>
  </si>
  <si>
    <t xml:space="preserve">    行业技能竞赛费用</t>
  </si>
  <si>
    <t>组织全省机动车驾驶培训教练员开展驾驶操作个业务理论知识大赛。</t>
  </si>
  <si>
    <t xml:space="preserve">    办公设备采购</t>
  </si>
  <si>
    <t>联想</t>
  </si>
  <si>
    <t>惠普</t>
  </si>
  <si>
    <t>空气调节电器</t>
  </si>
  <si>
    <t>格力5P</t>
  </si>
  <si>
    <t>格力1.5P</t>
  </si>
  <si>
    <t>普通电视设备（电视机）</t>
  </si>
  <si>
    <t>夏普80寸</t>
  </si>
  <si>
    <t>食品加工专用设备</t>
  </si>
  <si>
    <t>蒸锅</t>
  </si>
  <si>
    <t>炉灶</t>
  </si>
  <si>
    <t>压面机</t>
  </si>
  <si>
    <t xml:space="preserve">    陕西省道路运输管理信息系统安全等级测评</t>
  </si>
  <si>
    <t>安全等级测评</t>
  </si>
  <si>
    <t>局门户网站安全等保测评（三级）</t>
  </si>
  <si>
    <t>陕西省道路运输管理信息系统等保测评（三级）</t>
  </si>
  <si>
    <t>陕西省重点营运车辆联网联控系统等保测评（三级）</t>
  </si>
  <si>
    <t xml:space="preserve">    全省运政系统交通专网专线租用费</t>
  </si>
  <si>
    <t>专网租赁费</t>
  </si>
  <si>
    <t>全省运政系统交通专网专线租用费</t>
  </si>
  <si>
    <t xml:space="preserve">    专项应急预案修订</t>
  </si>
  <si>
    <t>专项应急预案修订</t>
  </si>
  <si>
    <t xml:space="preserve">    2019年道路货物运输量专项调查经费</t>
  </si>
  <si>
    <t>2019年第四次道路运输货物运输量调查</t>
  </si>
  <si>
    <t>资料印刷</t>
  </si>
  <si>
    <t>第四次道路运输货物运输量调查</t>
  </si>
  <si>
    <t xml:space="preserve">    源头治超</t>
  </si>
  <si>
    <t>运政治超</t>
  </si>
  <si>
    <t>陕西省运政治超管理信息系统升级改造</t>
  </si>
  <si>
    <t xml:space="preserve">    304005001</t>
  </si>
  <si>
    <t>电信光纤年费</t>
  </si>
  <si>
    <t>光纤费用</t>
  </si>
  <si>
    <t xml:space="preserve">    办公用房物业管理费</t>
  </si>
  <si>
    <t>办公用房物业租赁</t>
  </si>
  <si>
    <t xml:space="preserve">    网站运维建设及软件购置</t>
  </si>
  <si>
    <t>杀毒软件</t>
  </si>
  <si>
    <t>财务软件</t>
  </si>
  <si>
    <t>网络系统升级改造</t>
  </si>
  <si>
    <t>网络升级改造</t>
  </si>
  <si>
    <t>服务器托管费</t>
  </si>
  <si>
    <t>系统运维费</t>
  </si>
  <si>
    <t>网络系统运维费</t>
  </si>
  <si>
    <t xml:space="preserve">    法律审计费用</t>
  </si>
  <si>
    <t>聘请法律顾问</t>
  </si>
  <si>
    <t>1年费用</t>
  </si>
  <si>
    <t>财务收支审计服务</t>
  </si>
  <si>
    <t>3个单位</t>
  </si>
  <si>
    <t xml:space="preserve">    办公设备及被装购置</t>
  </si>
  <si>
    <t>移动硬盘</t>
  </si>
  <si>
    <t>激光A3打印机</t>
  </si>
  <si>
    <t>激光A4打印机</t>
  </si>
  <si>
    <t>扫描仪</t>
  </si>
  <si>
    <t>多页扫描仪</t>
  </si>
  <si>
    <t>高拍扫描仪</t>
  </si>
  <si>
    <t>四季制服及配饰</t>
  </si>
  <si>
    <t>办公桌椅</t>
  </si>
  <si>
    <t xml:space="preserve">    304005002</t>
  </si>
  <si>
    <t xml:space="preserve">    办公设备购置</t>
  </si>
  <si>
    <t>联想THINKPAD</t>
  </si>
  <si>
    <t xml:space="preserve">    高速路政执法履职经费</t>
  </si>
  <si>
    <t>周至大队办公楼防水处理工程</t>
  </si>
  <si>
    <t xml:space="preserve">    304005003</t>
  </si>
  <si>
    <t xml:space="preserve">    资产购置、设备购置</t>
  </si>
  <si>
    <t>笔记本</t>
  </si>
  <si>
    <t>5月</t>
  </si>
  <si>
    <t>一体机</t>
  </si>
  <si>
    <t>激光打印机</t>
  </si>
  <si>
    <t>数字照相机</t>
  </si>
  <si>
    <t>照相机</t>
  </si>
  <si>
    <t>通用摄像机</t>
  </si>
  <si>
    <t>行车记录仪</t>
  </si>
  <si>
    <t>执法记录仪</t>
  </si>
  <si>
    <t>厨卫用具</t>
  </si>
  <si>
    <t>饮水机</t>
  </si>
  <si>
    <t xml:space="preserve">    304005004</t>
  </si>
  <si>
    <t>机关电路改造</t>
  </si>
  <si>
    <t>金台大队屋面维修</t>
  </si>
  <si>
    <t>陇县大队屋面维修</t>
  </si>
  <si>
    <t>眉县大队屋面维修</t>
  </si>
  <si>
    <t xml:space="preserve">    设备购置</t>
  </si>
  <si>
    <t>清华同方超越E500-64365</t>
  </si>
  <si>
    <t>惠普M701A</t>
  </si>
  <si>
    <t xml:space="preserve">    304005006</t>
  </si>
  <si>
    <t>台式机</t>
  </si>
  <si>
    <t>办公资料存储</t>
  </si>
  <si>
    <t>大件监护执法记录仪</t>
  </si>
  <si>
    <t>录音存储</t>
  </si>
  <si>
    <t>A3</t>
  </si>
  <si>
    <t>A4</t>
  </si>
  <si>
    <t>通用照相机</t>
  </si>
  <si>
    <t>单反</t>
  </si>
  <si>
    <t>办公楼安装电梯工程</t>
  </si>
  <si>
    <t>格力KFR-32GW(1.5p)34台、格力KFR-120LW（5P）8台，附属设施</t>
  </si>
  <si>
    <t>通信设备</t>
  </si>
  <si>
    <t>无线对讲机</t>
  </si>
  <si>
    <t xml:space="preserve">    304005007</t>
  </si>
  <si>
    <t>LED显示屏</t>
  </si>
  <si>
    <t>车载台</t>
  </si>
  <si>
    <t>录音笔</t>
  </si>
  <si>
    <t>黑白多功能一体机</t>
  </si>
  <si>
    <t>激光黑白A4打印机</t>
  </si>
  <si>
    <t>投影仪、投影幕</t>
  </si>
  <si>
    <t>投影仪</t>
  </si>
  <si>
    <t xml:space="preserve">    304005008</t>
  </si>
  <si>
    <t>建筑安装工程</t>
  </si>
  <si>
    <t>机关供暖改造接口费</t>
  </si>
  <si>
    <t>机关办公区排水工程</t>
  </si>
  <si>
    <t>机关室外暖气管网更换</t>
  </si>
  <si>
    <t xml:space="preserve">联想 </t>
  </si>
  <si>
    <t>固态硬盘1T</t>
  </si>
  <si>
    <t>激光A3</t>
  </si>
  <si>
    <t>视频监控设备</t>
  </si>
  <si>
    <t>监控设备</t>
  </si>
  <si>
    <t>美的EM925F4T-55</t>
  </si>
  <si>
    <t>机关办公楼更换暖气片及管道费 54万元</t>
  </si>
  <si>
    <t>机关办公楼楼顶屋面防水处理</t>
  </si>
  <si>
    <t>租用光纤</t>
  </si>
  <si>
    <t>租用光纤宽带</t>
  </si>
  <si>
    <t xml:space="preserve">    304005009</t>
  </si>
  <si>
    <t>惠普彩色激光A3打印机</t>
  </si>
  <si>
    <t>专用仪器仪表</t>
  </si>
  <si>
    <t>科威盛W530对讲机</t>
  </si>
  <si>
    <t>普惠执法记录仪</t>
  </si>
  <si>
    <t>构筑物施工</t>
  </si>
  <si>
    <t>支队机关办公区集中供暖工程</t>
  </si>
  <si>
    <t>机关办公楼外墙立面翻新工程</t>
  </si>
  <si>
    <t>耀州所办公楼屋顶防水</t>
  </si>
  <si>
    <t>印台护坡改造</t>
  </si>
  <si>
    <t xml:space="preserve">    304005010</t>
  </si>
  <si>
    <t>彩色打印机</t>
  </si>
  <si>
    <t>单反相机</t>
  </si>
  <si>
    <t>60寸彩色电视</t>
  </si>
  <si>
    <t>576升对开门冰箱</t>
  </si>
  <si>
    <t xml:space="preserve">    304005011</t>
  </si>
  <si>
    <t>粉刷</t>
  </si>
  <si>
    <t>硬化</t>
  </si>
  <si>
    <t>戴尔</t>
  </si>
  <si>
    <t>华硕</t>
  </si>
  <si>
    <t>美光</t>
  </si>
  <si>
    <t>爱普生</t>
  </si>
  <si>
    <t>海康</t>
  </si>
  <si>
    <t xml:space="preserve">    304005012</t>
  </si>
  <si>
    <t>下水管道以及供暖管道改造更换</t>
  </si>
  <si>
    <t>超重车辆与正常车流混合作用下的合理化交通组织、通行方式以及管理措施</t>
  </si>
  <si>
    <t>高速公路中小跨径梁氏桥超重车通行方案研究</t>
  </si>
  <si>
    <t>6月</t>
  </si>
  <si>
    <t>雷达、无线电和卫星导航设备</t>
  </si>
  <si>
    <t>车载通讯基站</t>
  </si>
  <si>
    <t>车载LED屏</t>
  </si>
  <si>
    <t xml:space="preserve">    304007</t>
  </si>
  <si>
    <t xml:space="preserve">    购置办公设备</t>
  </si>
  <si>
    <t>A3激光打印机</t>
  </si>
  <si>
    <t xml:space="preserve">    外资新项目申请调研课题费 </t>
  </si>
  <si>
    <t>课题费</t>
  </si>
  <si>
    <t>课题</t>
  </si>
  <si>
    <t xml:space="preserve">    304008</t>
  </si>
  <si>
    <t xml:space="preserve">    船舶检验业务经费</t>
  </si>
  <si>
    <t>印刷《水上安全知识读本》</t>
  </si>
  <si>
    <t>29</t>
  </si>
  <si>
    <t xml:space="preserve">    黄河壶口至禹门口航运建设工程前期工作</t>
  </si>
  <si>
    <t>C10</t>
  </si>
  <si>
    <t xml:space="preserve">    汉江紫阳汉王至石泉智慧航道建设前期工作</t>
  </si>
  <si>
    <t xml:space="preserve">    “一套表”海事联网直报及专项调查工作技术支持</t>
  </si>
  <si>
    <t>包含“一套表”联网直报培训、审核、报送等工作</t>
  </si>
  <si>
    <t>交通运输统计业务</t>
  </si>
  <si>
    <t>36</t>
  </si>
  <si>
    <t xml:space="preserve">    办公用品采购及印刷</t>
  </si>
  <si>
    <t>A4纸100*175，A320*175，16K20*155</t>
  </si>
  <si>
    <t>利盟</t>
  </si>
  <si>
    <t>无</t>
  </si>
  <si>
    <t>信封20000个×0.2元/个=0.4万元，文头纸2000件×13元/件=2.6万元，合订本500本×60元/本=3.0万元，各类手册2000本×10元/本=2.0万元</t>
  </si>
  <si>
    <t xml:space="preserve">    水路运输管理后勤保障经费</t>
  </si>
  <si>
    <t>office   WPS</t>
  </si>
  <si>
    <t>windows</t>
  </si>
  <si>
    <t xml:space="preserve">    海事政务信息宣传</t>
  </si>
  <si>
    <t>局法律咨询顾问费</t>
  </si>
  <si>
    <t>法律咨询顾问费</t>
  </si>
  <si>
    <t xml:space="preserve">    信息化运维及办公系统维护</t>
  </si>
  <si>
    <t>业务协同管理系统维护费</t>
  </si>
  <si>
    <t>租用宽带150M光纤用于互联网接入</t>
  </si>
  <si>
    <t xml:space="preserve">    财务专项经费</t>
  </si>
  <si>
    <t>增设站点及用友U8平行记账模块</t>
  </si>
  <si>
    <t>行政事业单位内部控制管理手册汇编</t>
  </si>
  <si>
    <t xml:space="preserve">    304010</t>
  </si>
  <si>
    <t xml:space="preserve">    陕西省交通运输统计分析监测和投资计划管理信息系统</t>
  </si>
  <si>
    <t>实现交通运输统计、投资、规划三大业务的部、省、市、县四级联动。</t>
  </si>
  <si>
    <t xml:space="preserve">    省级交通运输安全生产监管监察和工程质量监督信息系统工程前期费</t>
  </si>
  <si>
    <t>可行性研究、初步设计</t>
  </si>
  <si>
    <t>项目工程可行性研究、初步设计</t>
  </si>
  <si>
    <t xml:space="preserve">    厅中心机房基础设备更新</t>
  </si>
  <si>
    <t>铅酸免维护蓄电池和原配电系统型号一致，含电池连接线、电池柜层间线、安装调试</t>
  </si>
  <si>
    <t>P2060UA13DHM12S1D000PA000(数码涡旋+EC风机），含主机、室外机、通讯卡、辅材、机房改造、安装调试</t>
  </si>
  <si>
    <t>艾默生UL33 60KVA，含主机、SNMP通讯卡、安装调试</t>
  </si>
  <si>
    <t>安全生产设备</t>
  </si>
  <si>
    <t>含点型光电感烟火灾探测器JTY-GD-G3T，点型感温火灾探测器JTW-ZCD-G3N，通用底座，火灾声光警报器HX-100B，气体喷洒指示灯GST-LD-8317，紧急启/停按钮GST-LD-8318</t>
  </si>
  <si>
    <t xml:space="preserve">    陕西省农村公路数据平台</t>
  </si>
  <si>
    <t>数据填报，查询分析</t>
  </si>
  <si>
    <t xml:space="preserve">    省级交通数据中心应用软件及数据更新维护</t>
  </si>
  <si>
    <t>系统运维保障</t>
  </si>
  <si>
    <t>应用软件省级，数据更新维护。</t>
  </si>
  <si>
    <t xml:space="preserve">    省级交通数据中心设备及系统维护费</t>
  </si>
  <si>
    <t>硬件设备维护</t>
  </si>
  <si>
    <t xml:space="preserve">    省交通地理信息资源共享服务平台维护</t>
  </si>
  <si>
    <t>应用软件升级，数据更新维护</t>
  </si>
  <si>
    <t xml:space="preserve">    厅视频会议系统维护管理</t>
  </si>
  <si>
    <t>视频会议设备</t>
  </si>
  <si>
    <t xml:space="preserve">    厅中心机房维护费</t>
  </si>
  <si>
    <t>机房设备维保</t>
  </si>
  <si>
    <t>机房设备</t>
  </si>
  <si>
    <t xml:space="preserve">    交通移动应急指挥平台维护</t>
  </si>
  <si>
    <t>设备维保</t>
  </si>
  <si>
    <t>应急指挥平台设备</t>
  </si>
  <si>
    <t xml:space="preserve">    厅电子政务系统维护管理费</t>
  </si>
  <si>
    <t>软件升级、3G办公链路租用</t>
  </si>
  <si>
    <t xml:space="preserve">    陕西交通行业专网主干网络设备维护</t>
  </si>
  <si>
    <t>主干网设备</t>
  </si>
  <si>
    <t xml:space="preserve">    高速公路建设项目信息管理平台（阳光工程）运维费</t>
  </si>
  <si>
    <t>软件升级、硬件维护</t>
  </si>
  <si>
    <t xml:space="preserve">    陕西省公路水路安全畅通与应急系统链路租赁费</t>
  </si>
  <si>
    <t>1、陕西省公路水路安全畅通与应急系统互联网专线100M链路1条79200元。2、陕西省公路水路安全畅通与应急系统中继线路1条6000元。3、物联网卡587张年费用68800元。4、海事卫星使用费2部12000元。</t>
  </si>
  <si>
    <t>1、陕西省公路水路安全畅通与应急系统互联网专线100M链路1条。2、陕西省公路水路安全畅通与应急系统中继线路1条。3、物联网卡587张。4、海事卫星使用费2部</t>
  </si>
  <si>
    <t xml:space="preserve">    办公设备及家具购置</t>
  </si>
  <si>
    <t>索尼</t>
  </si>
  <si>
    <t>惠普激光A3</t>
  </si>
  <si>
    <t>用友财务软件13.0平行记账模块</t>
  </si>
  <si>
    <t>高清</t>
  </si>
  <si>
    <t>科密</t>
  </si>
  <si>
    <t>步步高</t>
  </si>
  <si>
    <t>档案文件柜</t>
  </si>
  <si>
    <t>东芝</t>
  </si>
  <si>
    <t>可升降办公电脑椅</t>
  </si>
  <si>
    <t>衣柜1.8米*0.9米</t>
  </si>
  <si>
    <t>东芝复印机专用</t>
  </si>
  <si>
    <t xml:space="preserve">    陕西省交通运输网络安全态势感知及监测预警平台</t>
  </si>
  <si>
    <t>1</t>
  </si>
  <si>
    <t xml:space="preserve">    陕西省智慧交通顶层设计</t>
  </si>
  <si>
    <t>智慧交通顶层设计方案</t>
  </si>
  <si>
    <t>套</t>
  </si>
  <si>
    <t xml:space="preserve">    陕西省交通行业网络总体设计</t>
  </si>
  <si>
    <t>编制陕西省交通行业网络总体设计方案、应用系统数据交换方案、网络安全防护方案、修订交通行业专网管理办法，指导交通行业网络建设。</t>
  </si>
  <si>
    <t xml:space="preserve">    304012</t>
  </si>
  <si>
    <t xml:space="preserve">    2019年公路水运工程试验检测专业技术人员职业资格考试场地使用项目</t>
  </si>
  <si>
    <t>房屋租赁服务</t>
  </si>
  <si>
    <t>为确保公路水运工程质量控制体系建设，在我单位职责范围内，根据人力资源社会保障部、交通运输部统一要求，组织2019年公路水运工程试验检测专业技术人员职业资格考试。本项目为考试场地教室相关服务租赁的支出。</t>
  </si>
  <si>
    <t>可容纳9000人的考试场地</t>
  </si>
  <si>
    <t xml:space="preserve">    财务软件购置</t>
  </si>
  <si>
    <t>用友U8 13.0平行记帐模块</t>
  </si>
  <si>
    <t xml:space="preserve">    304013</t>
  </si>
  <si>
    <t xml:space="preserve">    《陕西交通运输年鉴》出版印刷费</t>
  </si>
  <si>
    <t>购买年鉴书籍印刷制作服务</t>
  </si>
  <si>
    <t>年鉴书籍印刷</t>
  </si>
  <si>
    <t>购买培训资料印刷服务</t>
  </si>
  <si>
    <t>培训资料印刷</t>
  </si>
  <si>
    <t>年鉴出版需购买出版服务</t>
  </si>
  <si>
    <t>年鉴出版费</t>
  </si>
  <si>
    <t xml:space="preserve">    资产购置</t>
  </si>
  <si>
    <t>机械设备</t>
  </si>
  <si>
    <t>专用设备</t>
  </si>
  <si>
    <t xml:space="preserve">    财务软件更新经费</t>
  </si>
  <si>
    <t>用友U8</t>
  </si>
  <si>
    <t>62</t>
  </si>
  <si>
    <t xml:space="preserve">    304014</t>
  </si>
  <si>
    <t xml:space="preserve">    2018年度政府还贷一级公路通行费收支审计</t>
  </si>
  <si>
    <t>2018年度政府还贷一级公路通行费收支委托审计。</t>
  </si>
  <si>
    <t xml:space="preserve">    高速公路货运量旬报数据统计服务</t>
  </si>
  <si>
    <t>通过对全省高速公路收费站出口收费数据质量检查、提取、统计、分析、备份、汇总，完成全省高速公路货车流量、货运量、货运周转量等指标按旬统计，旬后1天报送，即每月1号、11号、21号分别报送上月下旬、当月上旬和中旬数据，并按月、季、半年、全年进行综合分析。</t>
  </si>
  <si>
    <t>为满足国家对货运量旬度数据的需求，推动交通运输统计数据更加及时准确，更好的服务于宏观决策与行业管理及全省月度公路运输量推算使用。</t>
  </si>
  <si>
    <t xml:space="preserve">    全省联网收费高速公路运输量动态监测陕西筛选推送软件功能完善升级</t>
  </si>
  <si>
    <t>按照交通运输部办公厅《关于组织做好高速公路运输量动态监测数据自动报送工作的通知》(交办规划函〔2018〕1076号)要求，每15分钟完成数据自动推送一次，需要配套增加实施推送查重与反馈校验功能，按要求完成数据报部。计划3月底前完成程序功能升级，具体数据核验查重与反馈效验属维护服务，为全年工作。</t>
  </si>
  <si>
    <t>每15分钟完成全省高速公路收费数据自动推送一次，较之前每月2次的推送任务工作量显著提升，为确保按要求完成数据报送，申请程序功能升级完善。</t>
  </si>
  <si>
    <t xml:space="preserve">    “基于高速公路出行信息服务的智能客服平台研究与应用”课题研究</t>
  </si>
  <si>
    <t>依托于“互联网+”高速公众出行服务平台建设项目，开展“基于高速公路出行信息服务的智能客服平台研究与应用”课题研究，着力于构建适用于我省12328服务管理的客户服务咨询知识模型及知识库，研究能够精确的理解交通出行客户服务咨询内容并能够智能回复客户所需内容的智能客服机器人信息库，实现与现有客户服务的契合。</t>
  </si>
  <si>
    <t>着力于构建适用于我省12328服务管理的客户服务咨询知识模型及知识库，研究能够精确的理解交通出行客户服务咨询内容并能够智能回复客户所需内容的智能客服机器人信息库，实现与现有客户服务的契合。</t>
  </si>
  <si>
    <t xml:space="preserve">    高速公路收费数据分析服务</t>
  </si>
  <si>
    <t>高速公路货运数据分析、高速公路网轴载数据分析、养护施工交通影响分析、收费站通行压力及车道设置分析、开通路段交通分流影响分析、重大高速公路管理政策调整交通影响分析等分析任务，计划于12月前完成。</t>
  </si>
  <si>
    <t>服务经济运行分析、高速公路改扩建、高速公路养护计划时间编排，为高速公路管理单位制定收费站改扩建方案及车道设置方案提供数据支撑。分析结果印制纸质报告，报送省厅，分发高速公路管理单位，初步计划全年印制报告</t>
  </si>
  <si>
    <t xml:space="preserve">    高速公路行车指南印刷</t>
  </si>
  <si>
    <t>参照近两年行车指南印刷费：1、对外版（向公众发放）：1.1元/份×20万份=22万；2、对内版大图（向收费站及服务区发放）：120元/张×1500份=18万</t>
  </si>
  <si>
    <t>1、对外版（向公众发放）：1.1元/份×20万份=22万；2、对内版大图（向收费站及服务区发放）：120元/张×1500份=18万1、对外版（向公众发放）：1.1元/份×20万份=22万；2、对内版大图（向收费站及服务区发放）：120元</t>
  </si>
  <si>
    <t xml:space="preserve">    12328&amp;12122人员工作服装制作费</t>
  </si>
  <si>
    <t>高速公路监控指挥调度中心与12328服务中心工作人员35人（含待招4人)，每人工作服制作3500元（工作服春秋装两套、夏装两套）。</t>
  </si>
  <si>
    <t xml:space="preserve">    陕西省高速公路CPC卡建设项目省级平台工程</t>
  </si>
  <si>
    <t>一、CPC卡购置							
1	CPC卡购置及发行	作为全省现金通行凭证使用，可配合收费系统实现多义性路径下的精确收费、精确清分功能	项	1800000	0.0042 	7560.00 	
二、CPC卡密钥及发行系统升级							
1	陕西省现金国产密码SM4算法密钥技术方案及管理系统	按照部统一步骤和要求，编制我省现金密码算法密钥技术方案，升级改造密钥管理系统，按部要求进行管理和业务操作。	项	1	50.00 	50.00 	
2	省级现金密钥管理系统升级（包含CPC卡一次发行开发及收费系统出入库功能）	对原有省级现金密钥管理系统进行升级，使用国产密码算法从一次发行加密机中生成CPC卡发行需要的相关密钥，并根据管理方的规则提供给卡片发行方。对原有IC卡管理系统进行升级，支持陕西省内CPC卡的装盒调动等业务的综合管理	项	1	130.00 	130.00 	
合计7740</t>
  </si>
  <si>
    <t>国产SM4算法秘钥技术方案及管理系统</t>
  </si>
  <si>
    <t>省级现金秘钥管理系统升级</t>
  </si>
  <si>
    <t>CPC卡</t>
  </si>
  <si>
    <t xml:space="preserve">    互联网+高速公路公众出行服务平台运营费用</t>
  </si>
  <si>
    <t>1.出行服务系统2019年云平台租用（含RDS，管理后台和APP、微信云服务器）4万元；
2.APP应用商店平台注册、管理年费与相关版本更新审核费用：苹果、应用宝、360、华为、小米、百度等6大应用商店，每年4000元。
3、微信订阅号注册及年费1000元；
4、订阅号团队运营服务费50000元；
5、订阅号宣传推广费3000元。
以上合计9.8万元。</t>
  </si>
  <si>
    <t>服务类</t>
  </si>
  <si>
    <t xml:space="preserve">    陕西省高速公路联网电子不停车收费系统国产密码算法迁移省级平台工程</t>
  </si>
  <si>
    <t>为贯彻落实党中央网络强国、交通强国战略和国务院加强密码应用的工作要求，推动全国高速公路ETC系统核心设备和安全产品的国产化应用，提高系统防护能力，构建自主安全可控的信息技术体系，在全省ETC收费系统使用国产密码算法。</t>
  </si>
  <si>
    <t>国产密码算法迁移</t>
  </si>
  <si>
    <t xml:space="preserve">    中心办公信息化网络运行维护费</t>
  </si>
  <si>
    <t>网站服务器托管及安全8万元，门户网站技术维护5万元，办公自动化升级维护8万元。中心互联网宽带线路租用8.5万元。财务软件维护费1.2万元。新制度财务软件更新3万元。</t>
  </si>
  <si>
    <t>系统升级维护，服务器托管</t>
  </si>
  <si>
    <t xml:space="preserve">    收费中心法律服务费</t>
  </si>
  <si>
    <t>就中心业务工作中的法律问题提供建议和咨询，草拟、审查合同、协议等法律文书</t>
  </si>
  <si>
    <t>年度</t>
  </si>
  <si>
    <t xml:space="preserve">    全省高速公路联网收费、监控、机电运行维护费</t>
  </si>
  <si>
    <t>1、高速公路联网收费、通信系统维护服务122.4万元。2、大屏幕投影系统维护40万元。3、高速公路监控、GIS系统维护服务66万元。4、每月12.74万元（16000度）*12月=152.88万元。</t>
  </si>
  <si>
    <t>收费系统、通信系统的硬件和软件日常维护服务</t>
  </si>
  <si>
    <t xml:space="preserve">    高速公路联网收费系统核心数据库服务器扩展升级</t>
  </si>
  <si>
    <t>计算节点升级 2个*30=60万元；存储节点升级3个*81=243；维护服务内容五年100万元。</t>
  </si>
  <si>
    <t>通过对核心数据库服务器进行扩展升级，为顺利完成收费公路通行费增值税电子普通发票开具工作第二、第三阶段目标提供基础支撑。将现有Exadata 1/4配置扩展至Exadata 1/2配置</t>
  </si>
  <si>
    <t xml:space="preserve">    中心机电系统配件维修更换</t>
  </si>
  <si>
    <t>上半年收费、监控36万元，下半年收费、监控、通信36万元。</t>
  </si>
  <si>
    <t xml:space="preserve">    省中心联网收费系统及监控系统安全运维服务</t>
  </si>
  <si>
    <t>联网收费系统按照等保三级，监控系统按照等保二级要求提供安全运维服务</t>
  </si>
  <si>
    <t xml:space="preserve">    高速公路联网收费系统存储设备扩容</t>
  </si>
  <si>
    <t>通过对现有存储设备进行扩容，存储空间能够满足存储6个月的多义性路径识别设备传输的车辆路径行驶数据及抓拍的高清图片信息。</t>
  </si>
  <si>
    <t xml:space="preserve">    高速公路联网收费系统数据异地备份服务</t>
  </si>
  <si>
    <t>高速公路联网收费系统数据异地备份专业性强、技术难度高、工作量大，将此项服务委托专业的技术服务单位承担此方面工作，有助于系统数据安全风险的防范与控制。</t>
  </si>
  <si>
    <t xml:space="preserve">    高速公路联网收费系统网络安全设备特征库升级服务</t>
  </si>
  <si>
    <t>网络安全设备需定期对特征库进行升级，才能保证安全设备的正常使用，达到系统数据安全风险的防范与控制的要求。</t>
  </si>
  <si>
    <t xml:space="preserve">    中心机房配电系统改造</t>
  </si>
  <si>
    <t>计算机设备维修保养</t>
  </si>
  <si>
    <t>通过对中心机房配电系统改造，可实现紧急情况时的UPS的自动切换，保证电源输出功率满足设备用电需求，确保配电系统的安全可靠运行。</t>
  </si>
  <si>
    <t xml:space="preserve">    联网收费数据备用传输保障服务（省中心级）、12328电话管理系统软件维护和一、二级公路管理平台维护</t>
  </si>
  <si>
    <t>联网收费数据备用传输保障服务（省中心级）11.8万元；收费公路管理平台维护费5万元。</t>
  </si>
  <si>
    <t xml:space="preserve">    联网收费系统防病毒软件</t>
  </si>
  <si>
    <t>用于预防联网收费系统遭到病毒破坏，防止恶意攻击，查杀联网收费系统存在病毒。确保联网收费系统网络及数据安全。</t>
  </si>
  <si>
    <t>根据市场调研，1080台管理机*72元=77760元，540台服务器*108元=58320元，其他费用3920元，合计每年14万元。</t>
  </si>
  <si>
    <t xml:space="preserve">    综合联网收费监控大楼运行维护费</t>
  </si>
  <si>
    <t>1.电梯维保年检零件更换9.8万元；2.直燃机维护费8.5万元；3.发电机组维护0.95万元；4.中心消防喷淋系统维修184.7万元；5.冷却塔修复5.5万元；6.冷却塔系统维保6.5万元；7.安防系统6万元；8.房屋门窗及地面维修费4.8万元；9.中央空调末端系统维保5.32万元；10.电空调维修6万元；11.直燃机、天然气36.43万元；12柴油2万元；13.避雷设施监测0.9万元；14.餐厅设备维修维护1.5万元；15.高低压配电柜系统改造12.45万元；16.中心二级配电箱维保6万元；17.中心高低压配电室维保费18.66万元；18.2018年电力抢修费5万元；19.资产管理服务费4万元；20.二维码扫描仪购置费3.2万元；21.绿化费9万元；22.墙面清洗8万元。合计345.21万元。1.电梯维保年检零件更换9.8万元；2.直燃机维护费8.5万元；3.发电机组维护0.95万元；4</t>
  </si>
  <si>
    <t>综合收费监控大楼</t>
  </si>
  <si>
    <t xml:space="preserve">    购买保安、保洁服务</t>
  </si>
  <si>
    <t>1.保洁服务43.2万元，3000元/月/人×12个月×12人=43.2万，含12人工资、保险、劳保。2.保安服务46.28万元，2800元/月/人×12月×13人=43.68万元；另加器材费、服装费2000/年人×13人=26000元。 合计89.48万元。</t>
  </si>
  <si>
    <t xml:space="preserve">1.保洁服务43.2万元，3000元/月/人×12个月×12人=43.2万，含12人工资、保险、劳保。2.保安服务46.28万元，2800元/月/人×12月×13人=43.68万元；另加器材费、服装费2000/年人×13人=26000元。 </t>
  </si>
  <si>
    <t xml:space="preserve">    联网收费办公设备购置</t>
  </si>
  <si>
    <t>笔记本（含1套正版WPS软件）</t>
  </si>
  <si>
    <t>台式计算机（含9套正版WPS软件）</t>
  </si>
  <si>
    <t>中心网站服务器</t>
  </si>
  <si>
    <t>自动化平台服务器</t>
  </si>
  <si>
    <t>传真机</t>
  </si>
  <si>
    <t xml:space="preserve">    星级收费站社会评价、12328第三方监督服务费</t>
  </si>
  <si>
    <t>按照全省高速公路总里程的2.5倍计算本次活动行驶里程共13308公里，根据行驶里程安排关中、陕利用购买服务政策，通过外包形式，开展第三方质量监督，提升12328服务水平和服务质量（18万元）。</t>
  </si>
  <si>
    <t>社会评价</t>
  </si>
  <si>
    <t>按照全省高速公路总里程的2.5倍计算本次活动行驶里程共13308公里，根据行驶里程安排关中、陕南和陕北共3个暗访小组，每组4人（含司机1人），预计每组暗访时间15天。每人每天劳务费500元、住宿费200元，餐费150元，暗访设备损耗费40元/台，共3台，交通费3.97万元、税费等合计17.5万元。</t>
  </si>
  <si>
    <t xml:space="preserve">    通行费费率库编制、星级收费站标牌制作</t>
  </si>
  <si>
    <t>根据省交通运输厅部署安排，省高速公路收费中心依据工作职责落实。提升全省高速公路收费站服务水平，规范收费人员从业行为，树立陕西交通良好形象。</t>
  </si>
  <si>
    <t xml:space="preserve">    全省公路收费统计分析软件编制费（升级维护服务费）、全省公路收费稽查数据报表系统升级与维护</t>
  </si>
  <si>
    <t xml:space="preserve">为满足省政府及省交通运输厅对公路收费统计分析需求，及时挖掘、整理、推断公路收费数据变化情况，更好服务于省政府及行业管理决策。
为满足全省联网高速公路通行费稽查报表上报数据，增加新的功能配套软件升级，系统缺陷责任期已满，需配套软件系统维护。
</t>
  </si>
  <si>
    <t>升级维护</t>
  </si>
  <si>
    <t xml:space="preserve">    公路建设成本监审费用</t>
  </si>
  <si>
    <t xml:space="preserve">此项目是针对2018年新通车路段成本管理进行监督、审计、审查、审核等，能够促进企业建立健全成本约束机制，维护消费者权益，促进社会和谐。
</t>
  </si>
  <si>
    <t>成本监审</t>
  </si>
  <si>
    <t xml:space="preserve">    高速公路差异化收费实施评估及优化方案编制</t>
  </si>
  <si>
    <t xml:space="preserve">全省共有35条路段，对差异化收费7条试点路段进行实施效果评估，每条路段3万元，计21万元，对剩余14条路段进行现场调研，每条路段1万元，计14万元，合计35万元。					
</t>
  </si>
  <si>
    <t>年度工作</t>
  </si>
  <si>
    <t xml:space="preserve">    印制差异化收费政策宣传单</t>
  </si>
  <si>
    <t xml:space="preserve">据测算，高速公路差异化收费试点路段、并行国省道及相邻路段车流量为15.3万辆/日，拟按5天连续散发传单计算印量共80万，参照近年宣传单印刷价格，费用共计：800000*0.12=96000元。					
</t>
  </si>
  <si>
    <t xml:space="preserve">    省级绿色通道车辆管理平台系统</t>
  </si>
  <si>
    <t>需求调研3万元、政策研究4万元、软件开发、安装18.8万元，数据交互7.8万元、数据统计及分析6万元。</t>
  </si>
  <si>
    <t xml:space="preserve">    纸质通行卡印刷</t>
  </si>
  <si>
    <t>购买70万张纸质通行卡，每张0.02元。用于我省高速公路2018年四个重大节假日我省高速公路免费、恢复收费前共32个小时各收费站发放使用。年均发放约65万张。70万张×0.02元=1.4万元。</t>
  </si>
  <si>
    <t xml:space="preserve">    高速公路网综合监控系统高清视频流媒体服务器采购</t>
  </si>
  <si>
    <t>我省高速公路监控系统采用高清视频方案的路段不断增多，传输汇聚至省中心的高清视频数量急剧增加，需要增加流媒体服务器进行处理，并实时转发至公安交警指挥中心。</t>
  </si>
  <si>
    <t xml:space="preserve">    陕西省高速公路联网收费系统网络风险评估</t>
  </si>
  <si>
    <t xml:space="preserve">对陕西省联网收费系统整体网络安全风险进行评估工作，通过对资产进行识别，按保密性、完整性、可用性三个资产安全属性确定出资产的重要性等级，对资产的威胁、脆弱性进行评估，判断系统各项风险值、风险等级，从而确定系统所面临的风险，利用检查工具进行系统检测，识别出系统中存在的安全风险，提出合理、可行的整改建议。					
</t>
  </si>
  <si>
    <t>陕西省高速公路联网收费系统网络风险评估</t>
  </si>
  <si>
    <t xml:space="preserve">    陕西省高速公路联网收费软件代码审计及安全检测</t>
  </si>
  <si>
    <t xml:space="preserve">对软件运行架构、服务权限分类、认证会话与应用平台的结合、数据库的配置规范、SQL语句的编写规范等方面进行审计和检测。利用源代码设计、错误处理不当、直接对象引用、资源滥用、API滥用等代码检查技术，结合“自动分析+人工验证”的方式进行代码检查工作。					
</t>
  </si>
  <si>
    <t>陕西省高速公路联网收费软件代码审计及安全检测</t>
  </si>
  <si>
    <t xml:space="preserve">    陕西省高速公路联网收费系统操作系统及应用软件更换方案编制</t>
  </si>
  <si>
    <t xml:space="preserve">"1.高速公路联网收费系统软、硬件现状调研（含Linux操作系统适应性调查）
2.操作系统更换实施方案编制
3.数据迁移方案编制                                                                                                                                                                                        "					
</t>
  </si>
  <si>
    <t>陕西省高速公路联网收费系统操作系统及应用软件更换方案编制</t>
  </si>
  <si>
    <t xml:space="preserve">    陕西省高速公路通行费精确计费及拆分实施方案编制</t>
  </si>
  <si>
    <t xml:space="preserve">"1.高速公路现有收费及拆分模式调研
2.标识点管理方案。
3.多义性路径通行费收费方案
4.多义性路径通行费拆分方案
5.复合通行卡管理方案
6.联网收费软件开发指南编制"					
</t>
  </si>
  <si>
    <t>陕西省高速公路通行费精确计费及拆分实施方案编制</t>
  </si>
  <si>
    <t xml:space="preserve">    陕西省高速公路收费中心联网收费系统安全完善</t>
  </si>
  <si>
    <t xml:space="preserve">省中心联网收费系统升级更换病毒防御软件、部署防病毒网关、网络威胁感知系统、漏洞检测系统，计划于2019年10月底完成采购、安装、调试。					
</t>
  </si>
  <si>
    <t>陕西省高速公路收费中心联网收费系统安全完善</t>
  </si>
  <si>
    <t xml:space="preserve">    304016</t>
  </si>
  <si>
    <t>用友软件升级</t>
  </si>
  <si>
    <t>储备物资</t>
  </si>
  <si>
    <t>办公桌</t>
  </si>
  <si>
    <t>置物架</t>
  </si>
  <si>
    <t xml:space="preserve">    城际铁路监督检查配套</t>
  </si>
  <si>
    <t>城际铁路监督检查配套</t>
  </si>
  <si>
    <t>租用业务车辆1辆</t>
  </si>
  <si>
    <t xml:space="preserve">    水运工程监督检查配套</t>
  </si>
  <si>
    <t>试验检测</t>
  </si>
  <si>
    <t xml:space="preserve">    交通建设项目专项检查</t>
  </si>
  <si>
    <t>购买劳务</t>
  </si>
  <si>
    <t xml:space="preserve">    网站维护、专用软件平台维护</t>
  </si>
  <si>
    <t>网站维护、专用软件平台维护、档案室维护</t>
  </si>
  <si>
    <t>网站维护、专用软件平台维护网站维护、专用软件平台维护、档案室维护</t>
  </si>
  <si>
    <t xml:space="preserve">    304017</t>
  </si>
  <si>
    <t xml:space="preserve">    《陕西交通报》大宗印刷费</t>
  </si>
  <si>
    <t>《陕西交通报《大宗印刷</t>
  </si>
  <si>
    <t>年</t>
  </si>
  <si>
    <t xml:space="preserve">    省级及以上级别电视媒体宣传经费</t>
  </si>
  <si>
    <t>在省级以上电视媒体制作播出建国70周年交通成就宣传片费用</t>
  </si>
  <si>
    <t>在省级以上广播电视媒体制作播出公路建设及“三个经济”系列宣传片</t>
  </si>
  <si>
    <t>在省级以上广播电视媒体制作播发农村公路及交通扶贫项目宣传片</t>
  </si>
  <si>
    <t xml:space="preserve">    《陕西交通报》投递、稿酬及通联队伍建设等业务费</t>
  </si>
  <si>
    <t>《陕西交通报》投递费</t>
  </si>
  <si>
    <t xml:space="preserve">    视频资料制作留存、特效制作费</t>
  </si>
  <si>
    <t>各类会议、表彰工作视频片头、大屏幕展示特效</t>
  </si>
  <si>
    <t>视频资料制作、留存</t>
  </si>
  <si>
    <t xml:space="preserve">    交通主题系列视频制作</t>
  </si>
  <si>
    <t>“三个经济”系列交通成就短片制作</t>
  </si>
  <si>
    <t>拍摄制作建国七十周年及2019年交通成就宣传片</t>
  </si>
  <si>
    <t>拍摄制作农村公路成就及交通深度扶贫宣传片</t>
  </si>
  <si>
    <t xml:space="preserve">    精神文明建设</t>
  </si>
  <si>
    <t>搭建“陕西省交通运输行业精神文明建设网络平台”</t>
  </si>
  <si>
    <t>《“读好书 爱本职 献交通”读书活动征文比赛优秀作品集》</t>
  </si>
  <si>
    <t>批</t>
  </si>
  <si>
    <t>《陕西省交通运输行业品牌手册》</t>
  </si>
  <si>
    <t>《陕西省交通运输行业先进典型人物事迹汇编》</t>
  </si>
  <si>
    <t>精神文明创建和社会主义核心价值观宣贯海报、展板宣传产品</t>
  </si>
  <si>
    <t>精神文明创建奖牌证书及窗口星级创建奖牌</t>
  </si>
  <si>
    <t xml:space="preserve">    资本性支出项目</t>
  </si>
  <si>
    <t>台</t>
  </si>
  <si>
    <t>套（陕西交通报电子版服务器）</t>
  </si>
  <si>
    <t>1T或1T以上容量</t>
  </si>
  <si>
    <t>WPS办公软件</t>
  </si>
  <si>
    <t xml:space="preserve"> AF-S尼克尔24-85mm f/3.5-4.5G ED VR</t>
  </si>
  <si>
    <t xml:space="preserve"> 尼康D500机身</t>
  </si>
  <si>
    <t>佳能5D4机身、24-105mm、35mmEF镜头</t>
  </si>
  <si>
    <t>佳能EOS-1 Mark II</t>
  </si>
  <si>
    <t>GoProHERO6Black运动摄像机</t>
  </si>
  <si>
    <t>大疆经纬m200（含配件、镜头）</t>
  </si>
  <si>
    <t>松下 AG-DVX200MC 4K（含配件）</t>
  </si>
  <si>
    <t>高1.8米、宽1.2米铁皮文件柜</t>
  </si>
  <si>
    <t xml:space="preserve">    财务软件更新升级费用</t>
  </si>
  <si>
    <t>用友</t>
  </si>
  <si>
    <t xml:space="preserve">    服务窗口第三方暗访督查</t>
  </si>
  <si>
    <t>全省高速公路服务窗口第三方暗访督查</t>
  </si>
  <si>
    <t xml:space="preserve">    304019</t>
  </si>
  <si>
    <t xml:space="preserve">    医院等级复审专项</t>
  </si>
  <si>
    <t>机架式服务器</t>
  </si>
  <si>
    <t>笔计本式计算机</t>
  </si>
  <si>
    <t>核心交换机</t>
  </si>
  <si>
    <t>楼层交换机</t>
  </si>
  <si>
    <t>针式打印机</t>
  </si>
  <si>
    <t>体检自助导检系统</t>
  </si>
  <si>
    <t>医院评审日常统计学评价系统</t>
  </si>
  <si>
    <t>院内感染管理系统</t>
  </si>
  <si>
    <t>Windows 专业版</t>
  </si>
  <si>
    <t>WPS office</t>
  </si>
  <si>
    <t>终端运维管理系统</t>
  </si>
  <si>
    <t>财务信息系统收支一体化改造</t>
  </si>
  <si>
    <t>挂机空调</t>
  </si>
  <si>
    <t>柜机空调</t>
  </si>
  <si>
    <t>电视机</t>
  </si>
  <si>
    <t>医疗设备</t>
  </si>
  <si>
    <t>进口彩色多普勒超声诊断仪</t>
  </si>
  <si>
    <t>进口电子胃肠镜</t>
  </si>
  <si>
    <t>医疗设备一批：彩色多普勒超声诊断仪1台，便携式彩色多普勒超声诊断仪1台</t>
  </si>
  <si>
    <t>医疗设备一批：喉镜（新生儿）及导管1台、新生儿抢救负压吸引器1台、新生儿吸氧装置及转运吸氧袋1台</t>
  </si>
  <si>
    <t>医疗设备一批：监护仪4台、心电图机1台、抢救辐射台1台、蓝光暖箱2台、动脉硬化仪2台、周围神经检测仪1台、煎药机1台、中药离子导入仪1台、电子艾灸仪1台、经皮黄疸仪1台、排痰仪1台、超声测量仪1台、电子血压仪1台</t>
  </si>
  <si>
    <t>医疗设备一批：空气消毒机5台、输液泵5台、静脉推注泵1台</t>
  </si>
  <si>
    <t>医疗设备一批：离心机3台、医用冷藏箱4台、微量血糖仪1台</t>
  </si>
  <si>
    <t>医疗设备一批：麻醉机1台、高频电刀1台、电动手术床1台、手术床1台</t>
  </si>
  <si>
    <t>医疗设备一批：全自动清洗机1台、C型臂X光机</t>
  </si>
  <si>
    <t>医疗设备一批：数字口内扫描仪、研磨仪（切削机/车床）、烤瓷炉（结晶炉）、3D打印机、设计软件、机械清洗机、种植器械套包、牙体修复器械套包、微创拔牙器械套包</t>
  </si>
  <si>
    <t>医疗设备一批：微波治疗仪2台、超短波治疗仪2台、中频治疗仪2台</t>
  </si>
  <si>
    <t>医疗设备一批：血氧饱和度乳腺检测仪一台、便携式红外线乳腺检测仪一台</t>
  </si>
  <si>
    <t>医疗设备一批：医用病床10台、治疗车2台、新生儿急救车1台、</t>
  </si>
  <si>
    <t>CT机配件：重建加速器3台、冷却油泵1台</t>
  </si>
  <si>
    <t>电动伸缩门</t>
  </si>
  <si>
    <t>污水处理提标改造</t>
  </si>
  <si>
    <t>信息科机房改造</t>
  </si>
  <si>
    <t>医废暂存间扩建</t>
  </si>
  <si>
    <t>地下供暖管道 供水管道改造</t>
  </si>
  <si>
    <t>医院官网等级保护测评服务费用</t>
  </si>
  <si>
    <t>信息安全测评服务</t>
  </si>
  <si>
    <t>医院优质服务能力提升建设项目</t>
  </si>
  <si>
    <t>医院管理能力提升服务</t>
  </si>
  <si>
    <t>中联医院信息系统2019年度售后服务费用</t>
  </si>
  <si>
    <t>信息系统售后服务</t>
  </si>
  <si>
    <t>中联医院信息系统等级保护测评2019年度测评服务费用</t>
  </si>
  <si>
    <t>新农合医保信息系统2019年度售后服务费用</t>
  </si>
  <si>
    <t>医院整体搬迁项目需要的，依据项目前期咨询、设计、可行性方案。</t>
  </si>
  <si>
    <t>医院整体搬迁规划设计前期费用</t>
  </si>
  <si>
    <t xml:space="preserve">    304020</t>
  </si>
  <si>
    <t>HP2545</t>
  </si>
  <si>
    <t>HP950、951、932、933、940、960、</t>
  </si>
  <si>
    <t>利盟808</t>
  </si>
  <si>
    <t>HP1020.1512</t>
  </si>
  <si>
    <t xml:space="preserve">    单位运行保障经费</t>
  </si>
  <si>
    <t>保洁费</t>
  </si>
  <si>
    <t>保安费</t>
  </si>
  <si>
    <t xml:space="preserve">    车辆技术管理服务信息平台功能升级及系统维护</t>
  </si>
  <si>
    <t>信息安全设备</t>
  </si>
  <si>
    <t>系统信息安全等级保护设备</t>
  </si>
  <si>
    <t>UPS、蓄电池</t>
  </si>
  <si>
    <t>系统软件功能升级</t>
  </si>
  <si>
    <t>对系统软件精心第三方评测</t>
  </si>
  <si>
    <t>系统四项表准需进行符合性认证</t>
  </si>
  <si>
    <t>系统信息安全等级保护定级评测</t>
  </si>
  <si>
    <t xml:space="preserve">    法律服务费</t>
  </si>
  <si>
    <t>为单位各项业务提供法律咨询及援助</t>
  </si>
  <si>
    <t xml:space="preserve">    汽车维修、检测地方标准制定</t>
  </si>
  <si>
    <t>《机动车检测机构标准化操作规范》编制费</t>
  </si>
  <si>
    <t xml:space="preserve">    中心网络环境升级改造及设备更换及光纤租用</t>
  </si>
  <si>
    <t>网络改造</t>
  </si>
  <si>
    <t>光纤租赁费</t>
  </si>
  <si>
    <t>双面打印机</t>
  </si>
  <si>
    <t>佳能2520</t>
  </si>
  <si>
    <t>1.5O</t>
  </si>
  <si>
    <t>2P</t>
  </si>
  <si>
    <t>会议桌椅</t>
  </si>
  <si>
    <t>椅子</t>
  </si>
  <si>
    <t>桌子</t>
  </si>
  <si>
    <t>2019年部门综合预算一般公共预算拨款“三公”经费及会议费、培训费支出预算表（不含上年结转）</t>
  </si>
  <si>
    <t>2018年</t>
  </si>
  <si>
    <t>2019年</t>
  </si>
  <si>
    <t>增减变化情况</t>
  </si>
  <si>
    <t>一般公共预算拨款安排的“三公”经费预算</t>
  </si>
  <si>
    <t>公务用车购置及运行维护费</t>
  </si>
  <si>
    <t>公务用车购置费</t>
  </si>
  <si>
    <t>19=10-1</t>
  </si>
  <si>
    <t>20=11-2</t>
  </si>
  <si>
    <t>21=12-3</t>
  </si>
  <si>
    <t>22=13-4</t>
  </si>
  <si>
    <t>23=14-5</t>
  </si>
  <si>
    <t>24=15-6</t>
  </si>
  <si>
    <t>25=16-7</t>
  </si>
  <si>
    <t>26=17-8</t>
  </si>
  <si>
    <t>27=18-9</t>
  </si>
  <si>
    <t>专项（项目）名称</t>
  </si>
  <si>
    <t>物业管理</t>
  </si>
  <si>
    <t>主管部门</t>
  </si>
  <si>
    <t>资金金额
（万元）</t>
  </si>
  <si>
    <t xml:space="preserve"> 实施期资金总额：</t>
  </si>
  <si>
    <t xml:space="preserve">       其中：财政拨款</t>
  </si>
  <si>
    <r>
      <rPr>
        <sz val="12"/>
        <rFont val="宋体"/>
        <charset val="134"/>
      </rPr>
      <t xml:space="preserve">      </t>
    </r>
    <r>
      <rPr>
        <sz val="12"/>
        <rFont val="宋体"/>
        <charset val="134"/>
      </rPr>
      <t xml:space="preserve"> </t>
    </r>
    <r>
      <rPr>
        <sz val="12"/>
        <rFont val="宋体"/>
        <charset val="134"/>
      </rPr>
      <t xml:space="preserve">     </t>
    </r>
    <r>
      <rPr>
        <sz val="12"/>
        <rFont val="宋体"/>
        <charset val="134"/>
      </rPr>
      <t xml:space="preserve"> </t>
    </r>
    <r>
      <rPr>
        <sz val="12"/>
        <rFont val="宋体"/>
        <charset val="134"/>
      </rPr>
      <t>其他资金</t>
    </r>
  </si>
  <si>
    <t>总
体
目
标</t>
  </si>
  <si>
    <t>实施期总目标</t>
  </si>
  <si>
    <t xml:space="preserve"> 目标1：保障机关事业单位日常办公的正常运行。
 目标2：保证机关事业单位办公环境卫生干净整洁。
</t>
  </si>
  <si>
    <t>绩
效
指
标</t>
  </si>
  <si>
    <t>一级
指标</t>
  </si>
  <si>
    <t>二级指标</t>
  </si>
  <si>
    <t>指标内容</t>
  </si>
  <si>
    <t>指标值</t>
  </si>
  <si>
    <t>产
出
指
标</t>
  </si>
  <si>
    <t>数量指标</t>
  </si>
  <si>
    <t>机关单位日常运营维护</t>
  </si>
  <si>
    <t>达到预期</t>
  </si>
  <si>
    <t>质量指标</t>
  </si>
  <si>
    <t>办公环境干净、整洁，电梯运转正常</t>
  </si>
  <si>
    <t>时效指标</t>
  </si>
  <si>
    <t>机关单位物业管理效率</t>
  </si>
  <si>
    <t>成本指标</t>
  </si>
  <si>
    <t>成本控制数</t>
  </si>
  <si>
    <t>效
益
指
标</t>
  </si>
  <si>
    <t>社会效益
指标</t>
  </si>
  <si>
    <t>提高单位社会服务满意度</t>
  </si>
  <si>
    <t>持续提升</t>
  </si>
  <si>
    <t>生态效益
指标</t>
  </si>
  <si>
    <t>机关单位环境卫生良好</t>
  </si>
  <si>
    <t>可持续影响
指标</t>
  </si>
  <si>
    <t>积极践行绿色、循环、低碳等新理念</t>
  </si>
  <si>
    <t>满意度指标</t>
  </si>
  <si>
    <t>服务对象
满意度指标</t>
  </si>
  <si>
    <t>服务对象满意度</t>
  </si>
  <si>
    <t>网络维护建设</t>
  </si>
  <si>
    <t xml:space="preserve"> 目标1：运营维护全省公路行业已建成的信息化项目，确保系统正常运行。
 目标2：扩展升级高速公路联网收费核心数据库服务器，顺利完成收费高速公路通行费增值税电子普通发票开具工作。
 目标3：更新维护交通行业各应用系统的网络安全。</t>
  </si>
  <si>
    <t>项目数量</t>
  </si>
  <si>
    <t>11个</t>
  </si>
  <si>
    <t>信息化系统运营、更新与维护</t>
  </si>
  <si>
    <t>按项目经费进度完成</t>
  </si>
  <si>
    <t>按期完成</t>
  </si>
  <si>
    <t>经济效益
指标</t>
  </si>
  <si>
    <t>将信息化技术与交通运输行业深度融合，推动交通运输信息化发展</t>
  </si>
  <si>
    <t>提升</t>
  </si>
  <si>
    <t>满足我省交通运输发展信息化发展等需要</t>
  </si>
  <si>
    <t>为社会提供高效优质的道路服务，充分推动社会经济发展</t>
  </si>
  <si>
    <t>委托咨询业务</t>
  </si>
  <si>
    <t xml:space="preserve"> 目标1：履行全省公路行业管理职能，以全省公路发展中心工作和任务为基础，开展路况信息发布、安全生产、公路行业类会议、公路行业类培训等服务。
 目标2：加快推进道路运政管理信息系统升级改造和综合应用，实现部、省运政系统实时联网运行。
 目标3：及时向公众提供全省公路、水路、道路运输、城市客运等业务的信息咨询服务，满足公众出行的信息需求。</t>
  </si>
  <si>
    <t>道路运输管理信息系统覆盖区域</t>
  </si>
  <si>
    <t>13个市级运管机构</t>
  </si>
  <si>
    <t>委托咨询服务预期达到的效果</t>
  </si>
  <si>
    <t>按委托咨询服务项目进度完成</t>
  </si>
  <si>
    <t>服务业等第三产业发展</t>
  </si>
  <si>
    <t>满足我省交通运输发展服务等需要</t>
  </si>
  <si>
    <t>提供高效优质的道路服务，充分推动社会经济发展</t>
  </si>
  <si>
    <t>专项购置</t>
  </si>
  <si>
    <t xml:space="preserve"> 目标：满足日常办公所需的制服、设备及软件，确保机关事业单位各项业务正常运行。
</t>
  </si>
  <si>
    <t>办公设备及办公家具</t>
  </si>
  <si>
    <t>≥30套</t>
  </si>
  <si>
    <t>路政执法人员工作服装</t>
  </si>
  <si>
    <t>≥600套</t>
  </si>
  <si>
    <t>高速公路纸质通行卡</t>
  </si>
  <si>
    <t>≥60万张</t>
  </si>
  <si>
    <t>专项购置完成时限</t>
  </si>
  <si>
    <t>按当年计划完成</t>
  </si>
  <si>
    <t>满足我省交通运输发展</t>
  </si>
  <si>
    <t>提供高效优质的道路服务</t>
  </si>
  <si>
    <t>维修改造</t>
  </si>
  <si>
    <t xml:space="preserve"> 目标1：改善办公环境，保证正常办公需要。符合工程质量验收相关要求，按时投入使用。
 目标2：更换办公楼老旧电线电路，杜绝安全隐患。
 目标3：全省公路路面、路肩及路基工程类修复维护，桥、涵工程及隧道类修复维护、交通设施修复维护、标志标牌设施修复维护、绿化及污染公路及附属设施治理等修复维护。
</t>
  </si>
  <si>
    <t>修缮面积</t>
  </si>
  <si>
    <t>≥900平方米</t>
  </si>
  <si>
    <t>更换电线长度</t>
  </si>
  <si>
    <t>≥400米</t>
  </si>
  <si>
    <t>路产赔付补偿资金使用率</t>
  </si>
  <si>
    <t>项目竣工验收合格率</t>
  </si>
  <si>
    <t>项目按期完成率</t>
  </si>
  <si>
    <t>当年</t>
  </si>
  <si>
    <t>提供良好履职基础，提高服务社会发展能力</t>
  </si>
  <si>
    <t>保障全省公路等公共基础设施完好</t>
  </si>
  <si>
    <t>出国出境</t>
  </si>
  <si>
    <t xml:space="preserve">
目标：结合我省2019年交通运输发展实际与需求，通过参加交通运输部组织的双跨培训团和省内相关单位组织的技术调研学习交流团及我厅的自组团，通过对外交流的形式，吸收学习先进技术和先进经验，推动我省交通运输行业发展，提供知识储备和技术平台有力支撑。
</t>
  </si>
  <si>
    <t>出访次数</t>
  </si>
  <si>
    <t>学习和交流交通领域先进技术</t>
  </si>
  <si>
    <t>提升交通行业技术课题开展研究水平，学习先进经验用于我省交通运输发展和基本设施建设</t>
  </si>
  <si>
    <t>促进</t>
  </si>
  <si>
    <t>通过学习交流，扩大及宣传陕西交通行业成果和影响力</t>
  </si>
  <si>
    <t>综合交通运输管理</t>
  </si>
  <si>
    <t xml:space="preserve"> 目标1：推动我省交通运输领域科技研究、成果转化与应用，提升交通运输管理和服务水平。
 目标2：持续全面开展全省道路货运车辆超限超载运输源头治理工作，规范货运市场执行。
 目标3：大力推广高速公路电子收费，促进绿色、智慧交通在陕西的推进和发展。</t>
  </si>
  <si>
    <t>OBU车载单元采购数量</t>
  </si>
  <si>
    <t>≥50000台</t>
  </si>
  <si>
    <t>《陕西交通运输年鉴》</t>
  </si>
  <si>
    <t>2000册</t>
  </si>
  <si>
    <t>刊物按期出版率</t>
  </si>
  <si>
    <t>设备正常运行率</t>
  </si>
  <si>
    <t>严格控制成本、节约财政资金</t>
  </si>
  <si>
    <t>创造与营造交通运输行业发展的良好环境</t>
  </si>
  <si>
    <t>全省道路货运车辆超限超载运输源头治理</t>
  </si>
  <si>
    <t>交通建设养护</t>
  </si>
  <si>
    <t xml:space="preserve"> 目标1：开展交通建设项目设计技术咨询（评估）审查工作，包括高速公路项目建筑安装工程、干线公路项目建筑安装工程、水运项目以及铁路项目。
 目标2：开展航运建设工程、智慧航道建设的前期可行性研究和评审工作。</t>
  </si>
  <si>
    <t>8个</t>
  </si>
  <si>
    <t>项目实施进度</t>
  </si>
  <si>
    <t>项目完成时限</t>
  </si>
  <si>
    <t>按计划完成</t>
  </si>
  <si>
    <t>对经济发展的促进作用</t>
  </si>
  <si>
    <t>明显</t>
  </si>
  <si>
    <t>基本公共服务水平</t>
  </si>
  <si>
    <t>人民群众满意度</t>
  </si>
  <si>
    <t>提高</t>
  </si>
  <si>
    <t>交通运输行政执法与安全监管</t>
  </si>
  <si>
    <t xml:space="preserve">             其他资金</t>
  </si>
  <si>
    <t xml:space="preserve"> 目标1：提升高速路政执法水平，保证高速路政执法工作正常运转。
 目标2：开展超限超载车辆检测工作。</t>
  </si>
  <si>
    <t>超限超载率</t>
  </si>
  <si>
    <t>≤3%</t>
  </si>
  <si>
    <t>保障日常路政工作</t>
  </si>
  <si>
    <t>路损案件赔偿率</t>
  </si>
  <si>
    <t>≥95%</t>
  </si>
  <si>
    <t>路产案件结案率</t>
  </si>
  <si>
    <t>工作完成时限</t>
  </si>
  <si>
    <t>规范路政执法，提供良好的履职基础，提高服务高速路政执法能力</t>
  </si>
  <si>
    <t xml:space="preserve"> 提升高速公路路政工作质量和水平</t>
  </si>
  <si>
    <t>部门（单位）名称</t>
  </si>
  <si>
    <t>年度
主要
任务</t>
  </si>
  <si>
    <t>任务名称</t>
  </si>
  <si>
    <t>主要内容</t>
  </si>
  <si>
    <t>预算金额（万元）</t>
  </si>
  <si>
    <t>总额</t>
  </si>
  <si>
    <t>财政拨款</t>
  </si>
  <si>
    <t>其他资金</t>
  </si>
  <si>
    <t>任务1</t>
  </si>
  <si>
    <t>交通运输信息化项目</t>
  </si>
  <si>
    <t>任务2</t>
  </si>
  <si>
    <t>任务3</t>
  </si>
  <si>
    <t>公路路产维修改造</t>
  </si>
  <si>
    <t>任务4</t>
  </si>
  <si>
    <t>综合交通运输管理项目</t>
  </si>
  <si>
    <t>任务5</t>
  </si>
  <si>
    <t>交通建设养护项目</t>
  </si>
  <si>
    <t>任务6</t>
  </si>
  <si>
    <t>任务7</t>
  </si>
  <si>
    <t>其他经费开支</t>
  </si>
  <si>
    <t>金额合计</t>
  </si>
  <si>
    <t>年度
总体
目标</t>
  </si>
  <si>
    <t>目标1：全力加快“枢纽交通、综合交通、人民满意交通”建设,为“三个经济”发展提供高质量的保障。
目标2：打赢交通脱贫攻坚战，服务全面小康社会建设。全面巩固交通脱贫攻坚保底任务建设成果。
目标3：以推进智慧交通发展为抓手，积极推动云计算、大数据等信息技术应用，加快交通基础设施标准化、数字化、智能化改造，提高交通运输管理和服务效能。
目标4：加快ETC非现金收费推广应用，实现ETC车载设备免费安装全覆盖，优化售后服务体系，提升服务质量。加快推进公路通行费手机移动支付，试点推广收费站自助取卡、自助缴费。</t>
  </si>
  <si>
    <t>年
度
绩
效
指
标</t>
  </si>
  <si>
    <t>一级指标</t>
  </si>
  <si>
    <t>产出指标</t>
  </si>
  <si>
    <t xml:space="preserve"> 指标1：支持交通脱贫攻坚</t>
  </si>
  <si>
    <t xml:space="preserve"> 指标2：高速公路非现金收费推广程度</t>
  </si>
  <si>
    <t xml:space="preserve"> 指标1：项目实施进度</t>
  </si>
  <si>
    <t xml:space="preserve"> 指标1：项目完成时限</t>
  </si>
  <si>
    <t xml:space="preserve"> 指标2：预算执行进度</t>
  </si>
  <si>
    <t xml:space="preserve"> 指标1：成本控制数</t>
  </si>
  <si>
    <t>98,822.04万元</t>
  </si>
  <si>
    <t>效益指标</t>
  </si>
  <si>
    <t xml:space="preserve"> 指标1：对经济发展的促进作用</t>
  </si>
  <si>
    <t xml:space="preserve"> 指标2：严格控制各项经费开支、节约财政资金</t>
  </si>
  <si>
    <t xml:space="preserve"> 指标1：全省交通运输发展信息化发展等需要</t>
  </si>
  <si>
    <t xml:space="preserve"> 指标2：营造交通运输行业发展的良好环境</t>
  </si>
  <si>
    <t xml:space="preserve"> 指标1：积极践行绿色、循环、低碳等新理念</t>
  </si>
  <si>
    <t xml:space="preserve"> 指标1：全省交通运输服务水平</t>
  </si>
  <si>
    <t>满意度
指标</t>
  </si>
  <si>
    <t xml:space="preserve"> 指标1：服务对象满意度</t>
  </si>
  <si>
    <t>备注：1、年度绩效指标可选择填写。2、试行部门预算绩效目标重点审核的省级部门的整体绩效目标必须公开。3、市县不强制要求公开，可根据本级部门预算绩效管理工作推进情况统一部署。</t>
  </si>
  <si>
    <t>省级交通运输发展专项资金</t>
  </si>
  <si>
    <t>年度目标</t>
  </si>
  <si>
    <t xml:space="preserve"> 目标1：加快高速公路、干线公路和农村公路建设，加强公路养护管理，促使公路路网布局更加合理，结构更加优化，路况水平明显提升，更好地适应经济社会发展需要。
 目标2：加强客货运基础设施建设，鼓励发展多式联运等先进运输组织方式，大力发展内河水运，促进综合运输发展。
 目标3：加强科技攻关，强化交通信息化建设，提升交通行业智能化、现代化水平。</t>
  </si>
  <si>
    <t>力争建成通车高速公路</t>
  </si>
  <si>
    <t>118公里</t>
  </si>
  <si>
    <t>干线公路在建规模</t>
  </si>
  <si>
    <t>2000公里</t>
  </si>
  <si>
    <t>改建和完善提升农村公路</t>
  </si>
  <si>
    <t>4000公里</t>
  </si>
  <si>
    <t>新改建客货运站场</t>
  </si>
  <si>
    <t>6个</t>
  </si>
  <si>
    <t>实施公路安全生命防护工程</t>
  </si>
  <si>
    <t>10000公里</t>
  </si>
  <si>
    <t>开展重大课题和战略研究</t>
  </si>
  <si>
    <t>20个</t>
  </si>
  <si>
    <t>新增通客车建制村</t>
  </si>
  <si>
    <t>30个</t>
  </si>
  <si>
    <t>完工项目验收合格率</t>
  </si>
  <si>
    <t>300个</t>
  </si>
  <si>
    <t>高速公路技术状况指数</t>
  </si>
  <si>
    <t>≥95</t>
  </si>
  <si>
    <t>普通干线公路技术状况指数</t>
  </si>
  <si>
    <t>≥80</t>
  </si>
  <si>
    <t>县乡公路技术状况指数</t>
  </si>
  <si>
    <t>≥74</t>
  </si>
  <si>
    <t>投资按期完成率</t>
  </si>
  <si>
    <t>预算下达进度</t>
  </si>
  <si>
    <t>不迟于当年5月底</t>
  </si>
  <si>
    <t>资金支付进度</t>
  </si>
  <si>
    <t>9月底前不低于预算的80%；12月底前不低于预算的98%</t>
  </si>
  <si>
    <t>对经济社会发展促进作用</t>
  </si>
  <si>
    <t>公路、水路货运量</t>
  </si>
  <si>
    <t>13亿吨</t>
  </si>
  <si>
    <t>公路养护运营管理水平</t>
  </si>
  <si>
    <t>公路安全保障水平</t>
  </si>
  <si>
    <t>交通行业智能化、现代化水平</t>
  </si>
  <si>
    <t>公路平均超限超载率</t>
  </si>
  <si>
    <t>促进行业绿色发展</t>
  </si>
  <si>
    <t>新改建交通基础设施适应交通需求</t>
  </si>
  <si>
    <t>中期</t>
  </si>
  <si>
    <t>交通发展基本适应经济社会需求</t>
  </si>
  <si>
    <t>长期</t>
  </si>
  <si>
    <t>群众对交通行业满意度</t>
  </si>
  <si>
    <t>备 注：1、绩效指标可选择填写。 2、省级部门管理的试行绩效目标重点审核的专项资金的绩效目标必须公开。3、市县不强制要求公开，可根据本级部门预算绩效管理工作推进情况统一部署。</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</si>
</sst>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
  </numFmts>
  <fonts count="33">
    <font>
      <sz val="9"/>
      <name val="宋体"/>
      <charset val="134"/>
    </font>
    <font>
      <sz val="12"/>
      <name val="宋体"/>
      <charset val="134"/>
    </font>
    <font>
      <sz val="12"/>
      <name val="黑体"/>
      <charset val="134"/>
    </font>
    <font>
      <sz val="11"/>
      <color indexed="8"/>
      <name val="宋体"/>
      <charset val="134"/>
    </font>
    <font>
      <b/>
      <sz val="16"/>
      <name val="宋体"/>
      <charset val="134"/>
    </font>
    <font>
      <sz val="10"/>
      <name val="宋体"/>
      <charset val="134"/>
    </font>
    <font>
      <sz val="11"/>
      <name val="宋体"/>
      <charset val="134"/>
    </font>
    <font>
      <sz val="11"/>
      <color indexed="0"/>
      <name val="SimSun"/>
      <charset val="134"/>
    </font>
    <font>
      <sz val="12"/>
      <color indexed="8"/>
      <name val="宋体"/>
      <charset val="134"/>
    </font>
    <font>
      <sz val="12"/>
      <color indexed="8"/>
      <name val="Calibri"/>
      <charset val="134"/>
    </font>
    <font>
      <b/>
      <sz val="15"/>
      <name val="宋体"/>
      <charset val="134"/>
    </font>
    <font>
      <b/>
      <sz val="9"/>
      <name val="宋体"/>
      <charset val="134"/>
    </font>
    <font>
      <sz val="18"/>
      <name val="宋体"/>
      <charset val="134"/>
    </font>
    <font>
      <sz val="48"/>
      <name val="宋体"/>
      <charset val="134"/>
    </font>
    <font>
      <b/>
      <sz val="20"/>
      <name val="宋体"/>
      <charset val="134"/>
    </font>
    <font>
      <b/>
      <sz val="11"/>
      <color indexed="63"/>
      <name val="宋体"/>
      <charset val="134"/>
    </font>
    <font>
      <b/>
      <sz val="11"/>
      <color indexed="52"/>
      <name val="宋体"/>
      <charset val="134"/>
    </font>
    <font>
      <sz val="11"/>
      <color indexed="9"/>
      <name val="宋体"/>
      <charset val="134"/>
    </font>
    <font>
      <sz val="11"/>
      <color indexed="60"/>
      <name val="宋体"/>
      <charset val="134"/>
    </font>
    <font>
      <b/>
      <sz val="11"/>
      <color indexed="8"/>
      <name val="宋体"/>
      <charset val="134"/>
    </font>
    <font>
      <b/>
      <sz val="18"/>
      <color indexed="56"/>
      <name val="宋体"/>
      <charset val="134"/>
    </font>
    <font>
      <i/>
      <sz val="11"/>
      <color indexed="23"/>
      <name val="宋体"/>
      <charset val="134"/>
    </font>
    <font>
      <sz val="11"/>
      <color indexed="17"/>
      <name val="宋体"/>
      <charset val="134"/>
    </font>
    <font>
      <b/>
      <sz val="13"/>
      <color indexed="56"/>
      <name val="宋体"/>
      <charset val="134"/>
    </font>
    <font>
      <b/>
      <sz val="11"/>
      <color indexed="56"/>
      <name val="宋体"/>
      <charset val="134"/>
    </font>
    <font>
      <b/>
      <sz val="10"/>
      <name val="Arial"/>
      <charset val="134"/>
    </font>
    <font>
      <sz val="11"/>
      <color indexed="10"/>
      <name val="宋体"/>
      <charset val="134"/>
    </font>
    <font>
      <sz val="11"/>
      <color indexed="20"/>
      <name val="宋体"/>
      <charset val="134"/>
    </font>
    <font>
      <sz val="10"/>
      <name val="Arial"/>
      <charset val="134"/>
    </font>
    <font>
      <sz val="11"/>
      <color indexed="52"/>
      <name val="宋体"/>
      <charset val="134"/>
    </font>
    <font>
      <b/>
      <sz val="15"/>
      <color indexed="56"/>
      <name val="宋体"/>
      <charset val="134"/>
    </font>
    <font>
      <b/>
      <sz val="11"/>
      <color indexed="9"/>
      <name val="宋体"/>
      <charset val="134"/>
    </font>
    <font>
      <sz val="11"/>
      <color indexed="62"/>
      <name val="宋体"/>
      <charset val="134"/>
    </font>
  </fonts>
  <fills count="24">
    <fill>
      <patternFill patternType="none"/>
    </fill>
    <fill>
      <patternFill patternType="gray125"/>
    </fill>
    <fill>
      <patternFill patternType="solid">
        <fgColor indexed="22"/>
        <bgColor indexed="64"/>
      </patternFill>
    </fill>
    <fill>
      <patternFill patternType="solid">
        <fgColor indexed="36"/>
        <bgColor indexed="64"/>
      </patternFill>
    </fill>
    <fill>
      <patternFill patternType="solid">
        <fgColor indexed="57"/>
        <bgColor indexed="64"/>
      </patternFill>
    </fill>
    <fill>
      <patternFill patternType="solid">
        <fgColor indexed="43"/>
        <bgColor indexed="64"/>
      </patternFill>
    </fill>
    <fill>
      <patternFill patternType="solid">
        <fgColor indexed="46"/>
        <bgColor indexed="64"/>
      </patternFill>
    </fill>
    <fill>
      <patternFill patternType="solid">
        <fgColor indexed="53"/>
        <bgColor indexed="64"/>
      </patternFill>
    </fill>
    <fill>
      <patternFill patternType="solid">
        <fgColor indexed="42"/>
        <bgColor indexed="64"/>
      </patternFill>
    </fill>
    <fill>
      <patternFill patternType="solid">
        <fgColor indexed="45"/>
        <bgColor indexed="64"/>
      </patternFill>
    </fill>
    <fill>
      <patternFill patternType="solid">
        <fgColor indexed="31"/>
        <bgColor indexed="64"/>
      </patternFill>
    </fill>
    <fill>
      <patternFill patternType="solid">
        <fgColor indexed="49"/>
        <bgColor indexed="64"/>
      </patternFill>
    </fill>
    <fill>
      <patternFill patternType="solid">
        <fgColor indexed="27"/>
        <bgColor indexed="64"/>
      </patternFill>
    </fill>
    <fill>
      <patternFill patternType="solid">
        <fgColor indexed="52"/>
        <bgColor indexed="64"/>
      </patternFill>
    </fill>
    <fill>
      <patternFill patternType="solid">
        <fgColor indexed="30"/>
        <bgColor indexed="64"/>
      </patternFill>
    </fill>
    <fill>
      <patternFill patternType="solid">
        <fgColor indexed="62"/>
        <bgColor indexed="64"/>
      </patternFill>
    </fill>
    <fill>
      <patternFill patternType="solid">
        <fgColor indexed="44"/>
        <bgColor indexed="64"/>
      </patternFill>
    </fill>
    <fill>
      <patternFill patternType="solid">
        <fgColor indexed="47"/>
        <bgColor indexed="64"/>
      </patternFill>
    </fill>
    <fill>
      <patternFill patternType="solid">
        <fgColor indexed="29"/>
        <bgColor indexed="64"/>
      </patternFill>
    </fill>
    <fill>
      <patternFill patternType="solid">
        <fgColor indexed="11"/>
        <bgColor indexed="64"/>
      </patternFill>
    </fill>
    <fill>
      <patternFill patternType="solid">
        <fgColor indexed="10"/>
        <bgColor indexed="64"/>
      </patternFill>
    </fill>
    <fill>
      <patternFill patternType="solid">
        <fgColor indexed="51"/>
        <bgColor indexed="64"/>
      </patternFill>
    </fill>
    <fill>
      <patternFill patternType="solid">
        <fgColor indexed="55"/>
        <bgColor indexed="64"/>
      </patternFill>
    </fill>
    <fill>
      <patternFill patternType="solid">
        <fgColor indexed="26"/>
        <bgColor indexed="64"/>
      </patternFill>
    </fill>
  </fills>
  <borders count="2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s>
  <cellStyleXfs count="68">
    <xf numFmtId="0" fontId="0" fillId="0" borderId="0">
      <alignment vertical="center"/>
    </xf>
    <xf numFmtId="0" fontId="21" fillId="0" borderId="0" applyNumberFormat="0" applyFill="0" applyBorder="0" applyAlignment="0" applyProtection="0">
      <alignment vertical="center"/>
    </xf>
    <xf numFmtId="43" fontId="1" fillId="0" borderId="0" applyFont="0" applyFill="0" applyBorder="0" applyAlignment="0" applyProtection="0">
      <alignment vertical="center"/>
    </xf>
    <xf numFmtId="0" fontId="1" fillId="0" borderId="0">
      <alignment vertical="center"/>
    </xf>
    <xf numFmtId="0" fontId="3" fillId="9" borderId="0" applyNumberFormat="0" applyBorder="0" applyAlignment="0" applyProtection="0">
      <alignment vertical="center"/>
    </xf>
    <xf numFmtId="0" fontId="17" fillId="7" borderId="0" applyNumberFormat="0" applyBorder="0" applyAlignment="0" applyProtection="0">
      <alignment vertical="center"/>
    </xf>
    <xf numFmtId="44" fontId="1" fillId="0" borderId="0" applyFont="0" applyFill="0" applyBorder="0" applyAlignment="0" applyProtection="0">
      <alignment vertical="center"/>
    </xf>
    <xf numFmtId="0" fontId="3" fillId="0" borderId="0">
      <alignment vertical="center"/>
    </xf>
    <xf numFmtId="41" fontId="1" fillId="0" borderId="0" applyFont="0" applyFill="0" applyBorder="0" applyAlignment="0" applyProtection="0">
      <alignment vertical="center"/>
    </xf>
    <xf numFmtId="9" fontId="1" fillId="0" borderId="0" applyFont="0" applyFill="0" applyBorder="0" applyAlignment="0" applyProtection="0">
      <alignment vertical="center"/>
    </xf>
    <xf numFmtId="42" fontId="1" fillId="0" borderId="0" applyFont="0" applyFill="0" applyBorder="0" applyAlignment="0" applyProtection="0">
      <alignment vertical="center"/>
    </xf>
    <xf numFmtId="0" fontId="3" fillId="10" borderId="0" applyNumberFormat="0" applyBorder="0" applyAlignment="0" applyProtection="0">
      <alignment vertical="center"/>
    </xf>
    <xf numFmtId="0" fontId="3" fillId="8" borderId="0" applyNumberFormat="0" applyBorder="0" applyAlignment="0" applyProtection="0">
      <alignment vertical="center"/>
    </xf>
    <xf numFmtId="0" fontId="3" fillId="6" borderId="0" applyNumberFormat="0" applyBorder="0" applyAlignment="0" applyProtection="0">
      <alignment vertical="center"/>
    </xf>
    <xf numFmtId="0" fontId="3" fillId="0" borderId="0">
      <alignment vertical="center"/>
    </xf>
    <xf numFmtId="0" fontId="3" fillId="12" borderId="0" applyNumberFormat="0" applyBorder="0" applyAlignment="0" applyProtection="0">
      <alignment vertical="center"/>
    </xf>
    <xf numFmtId="0" fontId="17" fillId="15" borderId="0" applyNumberFormat="0" applyBorder="0" applyAlignment="0" applyProtection="0">
      <alignment vertical="center"/>
    </xf>
    <xf numFmtId="0" fontId="3" fillId="17" borderId="0" applyNumberFormat="0" applyBorder="0" applyAlignment="0" applyProtection="0">
      <alignment vertical="center"/>
    </xf>
    <xf numFmtId="0" fontId="29" fillId="0" borderId="21" applyNumberFormat="0" applyFill="0" applyAlignment="0" applyProtection="0">
      <alignment vertical="center"/>
    </xf>
    <xf numFmtId="0" fontId="17" fillId="20" borderId="0" applyNumberFormat="0" applyBorder="0" applyAlignment="0" applyProtection="0">
      <alignment vertical="center"/>
    </xf>
    <xf numFmtId="0" fontId="3" fillId="16"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27" fillId="9" borderId="0" applyNumberFormat="0" applyBorder="0" applyAlignment="0" applyProtection="0">
      <alignment vertical="center"/>
    </xf>
    <xf numFmtId="0" fontId="28" fillId="0" borderId="0">
      <alignment vertical="center"/>
    </xf>
    <xf numFmtId="43" fontId="25" fillId="0" borderId="0" applyFont="0" applyFill="0" applyBorder="0" applyAlignment="0" applyProtection="0">
      <alignment vertical="center"/>
    </xf>
    <xf numFmtId="0" fontId="3" fillId="6" borderId="0" applyNumberFormat="0" applyBorder="0" applyAlignment="0" applyProtection="0">
      <alignment vertical="center"/>
    </xf>
    <xf numFmtId="0" fontId="3" fillId="16" borderId="0" applyNumberFormat="0" applyBorder="0" applyAlignment="0" applyProtection="0">
      <alignment vertical="center"/>
    </xf>
    <xf numFmtId="0" fontId="3" fillId="21" borderId="0" applyNumberFormat="0" applyBorder="0" applyAlignment="0" applyProtection="0">
      <alignment vertical="center"/>
    </xf>
    <xf numFmtId="0" fontId="1" fillId="0" borderId="0">
      <alignment vertical="center"/>
    </xf>
    <xf numFmtId="0" fontId="17" fillId="14" borderId="0" applyNumberFormat="0" applyBorder="0" applyAlignment="0" applyProtection="0">
      <alignment vertical="center"/>
    </xf>
    <xf numFmtId="0" fontId="24" fillId="0" borderId="20" applyNumberFormat="0" applyFill="0" applyAlignment="0" applyProtection="0">
      <alignment vertical="center"/>
    </xf>
    <xf numFmtId="0" fontId="24" fillId="0" borderId="0" applyNumberFormat="0" applyFill="0" applyBorder="0" applyAlignment="0" applyProtection="0">
      <alignment vertical="center"/>
    </xf>
    <xf numFmtId="0" fontId="17" fillId="18" borderId="0" applyNumberFormat="0" applyBorder="0" applyAlignment="0" applyProtection="0">
      <alignment vertical="center"/>
    </xf>
    <xf numFmtId="0" fontId="0" fillId="0" borderId="0">
      <alignment vertical="center"/>
    </xf>
    <xf numFmtId="0" fontId="26" fillId="0" borderId="0" applyNumberFormat="0" applyFill="0" applyBorder="0" applyAlignment="0" applyProtection="0">
      <alignment vertical="center"/>
    </xf>
    <xf numFmtId="0" fontId="17" fillId="19" borderId="0" applyNumberFormat="0" applyBorder="0" applyAlignment="0" applyProtection="0">
      <alignment vertical="center"/>
    </xf>
    <xf numFmtId="0" fontId="17" fillId="3" borderId="0" applyNumberFormat="0" applyBorder="0" applyAlignment="0" applyProtection="0">
      <alignment vertical="center"/>
    </xf>
    <xf numFmtId="0" fontId="17" fillId="11" borderId="0" applyNumberFormat="0" applyBorder="0" applyAlignment="0" applyProtection="0">
      <alignment vertical="center"/>
    </xf>
    <xf numFmtId="0" fontId="17" fillId="13" borderId="0" applyNumberFormat="0" applyBorder="0" applyAlignment="0" applyProtection="0">
      <alignment vertical="center"/>
    </xf>
    <xf numFmtId="0" fontId="30" fillId="0" borderId="22" applyNumberFormat="0" applyFill="0" applyAlignment="0" applyProtection="0">
      <alignment vertical="center"/>
    </xf>
    <xf numFmtId="0" fontId="3" fillId="0" borderId="0">
      <alignment vertical="center"/>
    </xf>
    <xf numFmtId="0" fontId="23" fillId="0" borderId="19" applyNumberFormat="0" applyFill="0" applyAlignment="0" applyProtection="0">
      <alignment vertical="center"/>
    </xf>
    <xf numFmtId="0" fontId="6" fillId="0" borderId="0">
      <alignment vertical="center"/>
    </xf>
    <xf numFmtId="0" fontId="20"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8" fillId="5"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1" fillId="0" borderId="0">
      <alignment vertical="center"/>
    </xf>
    <xf numFmtId="0" fontId="17" fillId="3"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6" fillId="0" borderId="0">
      <alignment vertical="center"/>
    </xf>
    <xf numFmtId="0" fontId="22" fillId="8" borderId="0" applyNumberFormat="0" applyBorder="0" applyAlignment="0" applyProtection="0">
      <alignment vertical="center"/>
    </xf>
    <xf numFmtId="0" fontId="19" fillId="0" borderId="18" applyNumberFormat="0" applyFill="0" applyAlignment="0" applyProtection="0">
      <alignment vertical="center"/>
    </xf>
    <xf numFmtId="0" fontId="16" fillId="2" borderId="17" applyNumberFormat="0" applyAlignment="0" applyProtection="0">
      <alignment vertical="center"/>
    </xf>
    <xf numFmtId="0" fontId="31" fillId="22" borderId="23" applyNumberFormat="0" applyAlignment="0" applyProtection="0">
      <alignment vertical="center"/>
    </xf>
    <xf numFmtId="0" fontId="17" fillId="4" borderId="0" applyNumberFormat="0" applyBorder="0" applyAlignment="0" applyProtection="0">
      <alignment vertical="center"/>
    </xf>
    <xf numFmtId="0" fontId="17" fillId="11" borderId="0" applyNumberFormat="0" applyBorder="0" applyAlignment="0" applyProtection="0">
      <alignment vertical="center"/>
    </xf>
    <xf numFmtId="0" fontId="15" fillId="2" borderId="16" applyNumberFormat="0" applyAlignment="0" applyProtection="0">
      <alignment vertical="center"/>
    </xf>
    <xf numFmtId="0" fontId="32" fillId="17" borderId="17" applyNumberFormat="0" applyAlignment="0" applyProtection="0">
      <alignment vertical="center"/>
    </xf>
    <xf numFmtId="0" fontId="3" fillId="23" borderId="24" applyNumberFormat="0" applyFont="0" applyAlignment="0" applyProtection="0">
      <alignment vertical="center"/>
    </xf>
  </cellStyleXfs>
  <cellXfs count="167">
    <xf numFmtId="0" fontId="0" fillId="0" borderId="0" xfId="0" applyAlignment="1"/>
    <xf numFmtId="0" fontId="1" fillId="0" borderId="0" xfId="45" applyAlignment="1">
      <alignment vertical="center" wrapText="1"/>
    </xf>
    <xf numFmtId="0" fontId="1" fillId="0" borderId="0" xfId="45" applyFont="1" applyAlignment="1">
      <alignment vertical="center"/>
    </xf>
    <xf numFmtId="0" fontId="2" fillId="0" borderId="0" xfId="45" applyFont="1" applyAlignment="1">
      <alignment vertical="center" wrapText="1"/>
    </xf>
    <xf numFmtId="0" fontId="3" fillId="0" borderId="0" xfId="7">
      <alignment vertical="center"/>
    </xf>
    <xf numFmtId="0" fontId="4" fillId="0" borderId="0" xfId="45" applyFont="1" applyAlignment="1">
      <alignment horizontal="center" vertical="center" wrapText="1"/>
    </xf>
    <xf numFmtId="0" fontId="1" fillId="0" borderId="0" xfId="45" applyFont="1" applyAlignment="1">
      <alignment horizontal="center" vertical="center" wrapText="1"/>
    </xf>
    <xf numFmtId="0" fontId="1" fillId="0" borderId="1" xfId="45" applyFont="1" applyBorder="1" applyAlignment="1">
      <alignment vertical="center"/>
    </xf>
    <xf numFmtId="0" fontId="1" fillId="0" borderId="1" xfId="45" applyFont="1" applyBorder="1" applyAlignment="1">
      <alignment vertical="center" wrapText="1"/>
    </xf>
    <xf numFmtId="0" fontId="1" fillId="0" borderId="0" xfId="45" applyFont="1" applyBorder="1" applyAlignment="1">
      <alignment vertical="center" wrapText="1"/>
    </xf>
    <xf numFmtId="0" fontId="1" fillId="0" borderId="2" xfId="45" applyBorder="1" applyAlignment="1">
      <alignment horizontal="center" vertical="center" wrapText="1"/>
    </xf>
    <xf numFmtId="0" fontId="1" fillId="0" borderId="3" xfId="45" applyBorder="1" applyAlignment="1">
      <alignment horizontal="center" vertical="center" wrapText="1"/>
    </xf>
    <xf numFmtId="0" fontId="1" fillId="0" borderId="4" xfId="45" applyBorder="1" applyAlignment="1">
      <alignment horizontal="center" vertical="center" wrapText="1"/>
    </xf>
    <xf numFmtId="0" fontId="1" fillId="0" borderId="2" xfId="45" applyFont="1" applyBorder="1" applyAlignment="1">
      <alignment horizontal="center" vertical="center" wrapText="1"/>
    </xf>
    <xf numFmtId="0" fontId="1" fillId="0" borderId="3" xfId="45" applyFont="1" applyBorder="1" applyAlignment="1">
      <alignment horizontal="center" vertical="center" wrapText="1"/>
    </xf>
    <xf numFmtId="0" fontId="1" fillId="0" borderId="5" xfId="45" applyFont="1" applyBorder="1" applyAlignment="1">
      <alignment horizontal="center" vertical="center" wrapText="1"/>
    </xf>
    <xf numFmtId="0" fontId="1" fillId="0" borderId="6" xfId="45" applyFont="1" applyBorder="1" applyAlignment="1">
      <alignment horizontal="center" vertical="center" wrapText="1"/>
    </xf>
    <xf numFmtId="0" fontId="3" fillId="0" borderId="7" xfId="7" applyFont="1" applyFill="1" applyBorder="1" applyAlignment="1">
      <alignment vertical="center"/>
    </xf>
    <xf numFmtId="0" fontId="3" fillId="0" borderId="8" xfId="7" applyFont="1" applyFill="1" applyBorder="1" applyAlignment="1">
      <alignment vertical="center"/>
    </xf>
    <xf numFmtId="0" fontId="1" fillId="0" borderId="5" xfId="45" applyFont="1" applyBorder="1" applyAlignment="1">
      <alignment vertical="center" wrapText="1"/>
    </xf>
    <xf numFmtId="0" fontId="3" fillId="0" borderId="9" xfId="7" applyFont="1" applyFill="1" applyBorder="1" applyAlignment="1">
      <alignment vertical="center"/>
    </xf>
    <xf numFmtId="0" fontId="3" fillId="0" borderId="0" xfId="7" applyFont="1" applyFill="1" applyAlignment="1">
      <alignment vertical="center"/>
    </xf>
    <xf numFmtId="0" fontId="3" fillId="0" borderId="10" xfId="7" applyFont="1" applyFill="1" applyBorder="1" applyAlignment="1">
      <alignment vertical="center"/>
    </xf>
    <xf numFmtId="0" fontId="3" fillId="0" borderId="11" xfId="7" applyFont="1" applyFill="1" applyBorder="1" applyAlignment="1">
      <alignment vertical="center"/>
    </xf>
    <xf numFmtId="0" fontId="3" fillId="0" borderId="1" xfId="7" applyFont="1" applyFill="1" applyBorder="1" applyAlignment="1">
      <alignment vertical="center"/>
    </xf>
    <xf numFmtId="0" fontId="3" fillId="0" borderId="12" xfId="7" applyFont="1" applyFill="1" applyBorder="1" applyAlignment="1">
      <alignment vertical="center"/>
    </xf>
    <xf numFmtId="0" fontId="1" fillId="0" borderId="5" xfId="45" applyBorder="1" applyAlignment="1">
      <alignment horizontal="center" vertical="center" wrapText="1"/>
    </xf>
    <xf numFmtId="0" fontId="1" fillId="0" borderId="4" xfId="45" applyFont="1" applyBorder="1" applyAlignment="1">
      <alignment horizontal="center" vertical="center" wrapText="1"/>
    </xf>
    <xf numFmtId="0" fontId="1" fillId="0" borderId="13" xfId="45" applyBorder="1" applyAlignment="1">
      <alignment horizontal="center" vertical="center" wrapText="1"/>
    </xf>
    <xf numFmtId="0" fontId="1" fillId="0" borderId="13" xfId="45" applyFont="1" applyBorder="1" applyAlignment="1">
      <alignment horizontal="left" vertical="top" wrapText="1"/>
    </xf>
    <xf numFmtId="0" fontId="5" fillId="0" borderId="5" xfId="45" applyFont="1" applyBorder="1" applyAlignment="1">
      <alignment horizontal="center" vertical="center" wrapText="1"/>
    </xf>
    <xf numFmtId="0" fontId="6" fillId="0" borderId="5" xfId="45" applyFont="1" applyBorder="1" applyAlignment="1">
      <alignment vertical="center" wrapText="1"/>
    </xf>
    <xf numFmtId="0" fontId="7" fillId="0" borderId="5" xfId="7" applyFont="1" applyBorder="1" applyAlignment="1">
      <alignment horizontal="justify" vertical="center"/>
    </xf>
    <xf numFmtId="9" fontId="1" fillId="0" borderId="5" xfId="45" applyNumberFormat="1" applyBorder="1" applyAlignment="1">
      <alignment horizontal="center" vertical="center" wrapText="1"/>
    </xf>
    <xf numFmtId="0" fontId="6" fillId="0" borderId="5" xfId="45" applyFont="1" applyBorder="1" applyAlignment="1">
      <alignment horizontal="center" vertical="center" wrapText="1"/>
    </xf>
    <xf numFmtId="0" fontId="5" fillId="0" borderId="0" xfId="45" applyNumberFormat="1" applyFont="1" applyFill="1" applyBorder="1" applyAlignment="1">
      <alignment vertical="center" wrapText="1"/>
    </xf>
    <xf numFmtId="0" fontId="2" fillId="0" borderId="0" xfId="45" applyFont="1" applyAlignment="1">
      <alignment vertical="center"/>
    </xf>
    <xf numFmtId="0" fontId="1" fillId="0" borderId="0" xfId="45" applyAlignment="1">
      <alignment vertical="center"/>
    </xf>
    <xf numFmtId="4" fontId="0" fillId="0" borderId="13" xfId="7" applyNumberFormat="1" applyFont="1" applyFill="1" applyBorder="1" applyAlignment="1" applyProtection="1">
      <alignment horizontal="center" vertical="center" wrapText="1"/>
    </xf>
    <xf numFmtId="4" fontId="0" fillId="0" borderId="14" xfId="7" applyNumberFormat="1" applyFont="1" applyFill="1" applyBorder="1" applyAlignment="1" applyProtection="1">
      <alignment horizontal="center" vertical="center" wrapText="1"/>
    </xf>
    <xf numFmtId="4" fontId="0" fillId="0" borderId="15" xfId="7" applyNumberFormat="1" applyFont="1" applyFill="1" applyBorder="1" applyAlignment="1" applyProtection="1">
      <alignment horizontal="center" vertical="center" wrapText="1"/>
    </xf>
    <xf numFmtId="0" fontId="1" fillId="0" borderId="15" xfId="45" applyFont="1" applyBorder="1" applyAlignment="1">
      <alignment horizontal="center" vertical="center" wrapText="1"/>
    </xf>
    <xf numFmtId="0" fontId="1" fillId="0" borderId="15" xfId="45" applyBorder="1" applyAlignment="1">
      <alignment horizontal="center" vertical="center" wrapText="1"/>
    </xf>
    <xf numFmtId="4" fontId="0" fillId="0" borderId="5" xfId="7" applyNumberFormat="1" applyFont="1" applyFill="1" applyBorder="1" applyAlignment="1" applyProtection="1">
      <alignment horizontal="center" vertical="center" wrapText="1"/>
    </xf>
    <xf numFmtId="0" fontId="1" fillId="0" borderId="5" xfId="45" applyFont="1" applyBorder="1" applyAlignment="1">
      <alignment horizontal="left" vertical="top" wrapText="1"/>
    </xf>
    <xf numFmtId="0" fontId="1" fillId="0" borderId="5" xfId="45" applyBorder="1" applyAlignment="1">
      <alignment horizontal="left" vertical="top" wrapText="1"/>
    </xf>
    <xf numFmtId="0" fontId="1" fillId="0" borderId="5" xfId="45" applyFont="1" applyBorder="1" applyAlignment="1">
      <alignment horizontal="left" vertical="center" wrapText="1"/>
    </xf>
    <xf numFmtId="0" fontId="1" fillId="0" borderId="5" xfId="45" applyBorder="1" applyAlignment="1">
      <alignment horizontal="left" vertical="center" wrapText="1"/>
    </xf>
    <xf numFmtId="0" fontId="1" fillId="0" borderId="2" xfId="45" applyBorder="1" applyAlignment="1">
      <alignment horizontal="left" vertical="center" wrapText="1"/>
    </xf>
    <xf numFmtId="0" fontId="3" fillId="0" borderId="7" xfId="7" applyFont="1" applyBorder="1" applyAlignment="1">
      <alignment vertical="center"/>
    </xf>
    <xf numFmtId="0" fontId="3" fillId="0" borderId="8" xfId="7" applyFont="1" applyBorder="1" applyAlignment="1">
      <alignment vertical="center"/>
    </xf>
    <xf numFmtId="0" fontId="3" fillId="0" borderId="9" xfId="7" applyFont="1" applyBorder="1" applyAlignment="1">
      <alignment vertical="center"/>
    </xf>
    <xf numFmtId="0" fontId="3" fillId="0" borderId="0" xfId="7" applyFont="1" applyAlignment="1">
      <alignment vertical="center"/>
    </xf>
    <xf numFmtId="0" fontId="3" fillId="0" borderId="10" xfId="7" applyFont="1" applyBorder="1" applyAlignment="1">
      <alignment vertical="center"/>
    </xf>
    <xf numFmtId="0" fontId="3" fillId="0" borderId="11" xfId="7" applyFont="1" applyBorder="1" applyAlignment="1">
      <alignment vertical="center"/>
    </xf>
    <xf numFmtId="0" fontId="3" fillId="0" borderId="1" xfId="7" applyFont="1" applyBorder="1" applyAlignment="1">
      <alignment vertical="center"/>
    </xf>
    <xf numFmtId="0" fontId="3" fillId="0" borderId="12" xfId="7" applyFont="1" applyBorder="1" applyAlignment="1">
      <alignment vertical="center"/>
    </xf>
    <xf numFmtId="0" fontId="1" fillId="0" borderId="6" xfId="45" applyFont="1" applyBorder="1" applyAlignment="1">
      <alignment horizontal="left" vertical="center" wrapText="1"/>
    </xf>
    <xf numFmtId="0" fontId="1" fillId="0" borderId="7" xfId="45" applyFont="1" applyBorder="1" applyAlignment="1">
      <alignment horizontal="left" vertical="center" wrapText="1"/>
    </xf>
    <xf numFmtId="0" fontId="1" fillId="0" borderId="7" xfId="45" applyBorder="1" applyAlignment="1">
      <alignment horizontal="left" vertical="center" wrapText="1"/>
    </xf>
    <xf numFmtId="0" fontId="1" fillId="0" borderId="8" xfId="45" applyBorder="1" applyAlignment="1">
      <alignment horizontal="left" vertical="center" wrapText="1"/>
    </xf>
    <xf numFmtId="0" fontId="1" fillId="0" borderId="8" xfId="45" applyFont="1" applyBorder="1" applyAlignment="1">
      <alignment horizontal="center" vertical="center" wrapText="1"/>
    </xf>
    <xf numFmtId="0" fontId="1" fillId="0" borderId="13" xfId="45" applyFont="1" applyBorder="1" applyAlignment="1">
      <alignment horizontal="center" vertical="center" wrapText="1"/>
    </xf>
    <xf numFmtId="0" fontId="1" fillId="0" borderId="5" xfId="45" applyFont="1" applyFill="1" applyBorder="1" applyAlignment="1">
      <alignment horizontal="center" vertical="center" wrapText="1"/>
    </xf>
    <xf numFmtId="0" fontId="8" fillId="0" borderId="5" xfId="7" applyFont="1" applyFill="1" applyBorder="1" applyAlignment="1">
      <alignment horizontal="center" vertical="center"/>
    </xf>
    <xf numFmtId="176" fontId="1" fillId="0" borderId="13" xfId="45" applyNumberFormat="1" applyFont="1" applyBorder="1" applyAlignment="1">
      <alignment horizontal="center" vertical="center" wrapText="1"/>
    </xf>
    <xf numFmtId="176" fontId="1" fillId="0" borderId="14" xfId="45" applyNumberFormat="1" applyFont="1" applyBorder="1" applyAlignment="1">
      <alignment horizontal="center" vertical="center"/>
    </xf>
    <xf numFmtId="176" fontId="1" fillId="0" borderId="15" xfId="45" applyNumberFormat="1" applyFont="1" applyBorder="1" applyAlignment="1">
      <alignment horizontal="center" vertical="center"/>
    </xf>
    <xf numFmtId="9" fontId="1" fillId="0" borderId="5" xfId="45" applyNumberFormat="1" applyFont="1" applyBorder="1" applyAlignment="1">
      <alignment horizontal="center" vertical="center" wrapText="1"/>
    </xf>
    <xf numFmtId="9" fontId="1" fillId="0" borderId="0" xfId="45" applyNumberFormat="1" applyFont="1" applyAlignment="1">
      <alignment horizontal="center" vertical="center" wrapText="1"/>
    </xf>
    <xf numFmtId="0" fontId="1" fillId="0" borderId="4" xfId="45" applyFont="1" applyFill="1" applyBorder="1" applyAlignment="1">
      <alignment horizontal="center" vertical="center" wrapText="1"/>
    </xf>
    <xf numFmtId="9" fontId="8" fillId="0" borderId="5" xfId="7" applyNumberFormat="1" applyFont="1" applyFill="1" applyBorder="1" applyAlignment="1">
      <alignment horizontal="center" vertical="center"/>
    </xf>
    <xf numFmtId="0" fontId="1" fillId="0" borderId="0" xfId="45" applyAlignment="1">
      <alignment horizontal="center" vertical="center" wrapText="1"/>
    </xf>
    <xf numFmtId="9" fontId="1" fillId="0" borderId="5" xfId="45" applyNumberFormat="1" applyFont="1" applyFill="1" applyBorder="1" applyAlignment="1">
      <alignment horizontal="center" vertical="center" wrapText="1"/>
    </xf>
    <xf numFmtId="9" fontId="1" fillId="0" borderId="0" xfId="45" applyNumberFormat="1" applyAlignment="1">
      <alignment horizontal="center" vertical="center" wrapText="1"/>
    </xf>
    <xf numFmtId="0" fontId="1" fillId="0" borderId="13" xfId="45" applyFont="1" applyFill="1" applyBorder="1" applyAlignment="1">
      <alignment horizontal="center" vertical="center" wrapText="1"/>
    </xf>
    <xf numFmtId="9" fontId="9" fillId="0" borderId="5" xfId="7" applyNumberFormat="1" applyFont="1" applyFill="1" applyBorder="1" applyAlignment="1">
      <alignment horizontal="center" vertical="center"/>
    </xf>
    <xf numFmtId="0" fontId="1" fillId="0" borderId="11" xfId="45" applyFont="1" applyBorder="1" applyAlignment="1">
      <alignment horizontal="center" vertical="center" wrapText="1"/>
    </xf>
    <xf numFmtId="0" fontId="3" fillId="0" borderId="5" xfId="7" applyFont="1" applyBorder="1" applyAlignment="1">
      <alignment vertical="center"/>
    </xf>
    <xf numFmtId="0" fontId="0" fillId="0" borderId="0" xfId="0" applyFill="1" applyAlignment="1"/>
    <xf numFmtId="0" fontId="4" fillId="0" borderId="0" xfId="0" applyFont="1" applyAlignment="1">
      <alignment horizontal="centerContinuous" vertical="center"/>
    </xf>
    <xf numFmtId="0" fontId="0" fillId="0" borderId="5" xfId="0" applyNumberFormat="1" applyFont="1" applyFill="1" applyBorder="1" applyAlignment="1" applyProtection="1">
      <alignment horizontal="center" vertical="center"/>
    </xf>
    <xf numFmtId="0" fontId="0" fillId="0" borderId="5" xfId="0" applyNumberFormat="1" applyFont="1" applyFill="1" applyBorder="1" applyAlignment="1" applyProtection="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center" vertical="center"/>
    </xf>
    <xf numFmtId="49" fontId="0" fillId="0" borderId="5" xfId="0" applyNumberFormat="1" applyFont="1" applyFill="1" applyBorder="1" applyAlignment="1" applyProtection="1">
      <alignment horizontal="left" vertical="center"/>
    </xf>
    <xf numFmtId="4" fontId="0" fillId="0" borderId="5" xfId="0" applyNumberFormat="1" applyFont="1" applyFill="1" applyBorder="1" applyAlignment="1" applyProtection="1">
      <alignment vertical="center" wrapText="1"/>
    </xf>
    <xf numFmtId="0" fontId="0" fillId="0" borderId="0" xfId="0" applyAlignment="1">
      <alignment horizontal="centerContinuous" vertical="center"/>
    </xf>
    <xf numFmtId="0" fontId="0" fillId="0" borderId="5" xfId="0" applyFill="1" applyBorder="1" applyAlignment="1">
      <alignment horizontal="center" vertical="center"/>
    </xf>
    <xf numFmtId="4" fontId="0" fillId="0" borderId="5" xfId="0" applyNumberFormat="1" applyFont="1" applyFill="1" applyBorder="1" applyAlignment="1" applyProtection="1">
      <alignment horizontal="right" vertical="center" wrapText="1"/>
    </xf>
    <xf numFmtId="4" fontId="0" fillId="0" borderId="5" xfId="0" applyNumberFormat="1" applyFont="1" applyFill="1" applyBorder="1" applyAlignment="1" applyProtection="1">
      <alignment horizontal="right" vertical="center"/>
    </xf>
    <xf numFmtId="0" fontId="0" fillId="0" borderId="0" xfId="0" applyAlignment="1">
      <alignment horizontal="right"/>
    </xf>
    <xf numFmtId="0" fontId="4" fillId="0" borderId="0" xfId="0" applyNumberFormat="1" applyFont="1" applyFill="1" applyAlignment="1" applyProtection="1">
      <alignment horizontal="center" vertical="center"/>
    </xf>
    <xf numFmtId="49" fontId="0" fillId="0" borderId="5" xfId="0" applyNumberFormat="1" applyFont="1" applyFill="1" applyBorder="1" applyAlignment="1" applyProtection="1">
      <alignment horizontal="left" vertical="center" wrapText="1"/>
    </xf>
    <xf numFmtId="3" fontId="0" fillId="0" borderId="5" xfId="0" applyNumberFormat="1" applyFont="1" applyFill="1" applyBorder="1" applyAlignment="1" applyProtection="1">
      <alignment horizontal="right" vertical="center"/>
    </xf>
    <xf numFmtId="49" fontId="0" fillId="0" borderId="5" xfId="0" applyNumberFormat="1" applyFont="1" applyFill="1" applyBorder="1" applyAlignment="1" applyProtection="1">
      <alignment horizontal="right" vertical="center" wrapText="1"/>
    </xf>
    <xf numFmtId="49" fontId="0" fillId="0" borderId="5" xfId="0" applyNumberFormat="1" applyFont="1" applyFill="1" applyBorder="1" applyAlignment="1" applyProtection="1">
      <alignment horizontal="center" vertical="center" wrapText="1"/>
    </xf>
    <xf numFmtId="0" fontId="4" fillId="0" borderId="0" xfId="0" applyNumberFormat="1" applyFont="1" applyFill="1" applyAlignment="1" applyProtection="1">
      <alignment horizontal="centerContinuous" vertical="center"/>
    </xf>
    <xf numFmtId="0" fontId="0" fillId="0" borderId="2" xfId="0" applyNumberFormat="1" applyFont="1" applyFill="1" applyBorder="1" applyAlignment="1" applyProtection="1">
      <alignment horizontal="center" vertical="center" wrapText="1"/>
    </xf>
    <xf numFmtId="0" fontId="0" fillId="0" borderId="13" xfId="0" applyBorder="1" applyAlignment="1">
      <alignment horizontal="center" vertical="center"/>
    </xf>
    <xf numFmtId="49" fontId="0" fillId="0" borderId="2" xfId="0" applyNumberFormat="1" applyFont="1" applyFill="1" applyBorder="1" applyAlignment="1" applyProtection="1">
      <alignment horizontal="left" vertical="center" wrapText="1"/>
    </xf>
    <xf numFmtId="0" fontId="0" fillId="0" borderId="4"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xf>
    <xf numFmtId="0" fontId="0" fillId="0" borderId="14" xfId="0" applyBorder="1" applyAlignment="1">
      <alignment horizontal="center" vertical="center"/>
    </xf>
    <xf numFmtId="4" fontId="0" fillId="0" borderId="2" xfId="0" applyNumberFormat="1" applyFont="1" applyFill="1" applyBorder="1" applyAlignment="1" applyProtection="1">
      <alignment horizontal="right" vertical="center" wrapText="1"/>
    </xf>
    <xf numFmtId="0" fontId="0" fillId="0" borderId="5" xfId="0" applyFill="1" applyBorder="1" applyAlignment="1">
      <alignment horizontal="center" vertical="center" wrapText="1"/>
    </xf>
    <xf numFmtId="0" fontId="0" fillId="0" borderId="0" xfId="0" applyFont="1" applyFill="1" applyAlignment="1">
      <alignment wrapText="1"/>
    </xf>
    <xf numFmtId="0" fontId="0" fillId="0" borderId="0" xfId="0" applyFont="1" applyFill="1" applyAlignment="1">
      <alignment horizontal="right" vertical="center"/>
    </xf>
    <xf numFmtId="0" fontId="0" fillId="0" borderId="0" xfId="0" applyFont="1" applyFill="1" applyAlignment="1">
      <alignment horizontal="right" vertical="top"/>
    </xf>
    <xf numFmtId="0" fontId="10" fillId="0" borderId="0" xfId="0" applyNumberFormat="1" applyFont="1" applyFill="1" applyAlignment="1" applyProtection="1">
      <alignment horizontal="center"/>
    </xf>
    <xf numFmtId="0" fontId="0" fillId="0" borderId="1" xfId="0" applyNumberFormat="1" applyFont="1" applyFill="1" applyBorder="1" applyAlignment="1" applyProtection="1">
      <alignment horizontal="left" vertical="center"/>
    </xf>
    <xf numFmtId="0" fontId="0" fillId="0" borderId="0" xfId="0" applyNumberFormat="1" applyFont="1" applyFill="1" applyAlignment="1" applyProtection="1">
      <alignment horizontal="left" vertical="center"/>
    </xf>
    <xf numFmtId="0" fontId="0" fillId="0" borderId="0" xfId="0" applyFont="1" applyFill="1" applyAlignment="1">
      <alignment horizontal="center" vertical="center"/>
    </xf>
    <xf numFmtId="0" fontId="0" fillId="0" borderId="0" xfId="0" applyFont="1" applyFill="1" applyAlignment="1">
      <alignment horizontal="right"/>
    </xf>
    <xf numFmtId="0" fontId="11" fillId="0" borderId="5" xfId="0" applyNumberFormat="1" applyFont="1" applyFill="1" applyBorder="1" applyAlignment="1" applyProtection="1">
      <alignment horizontal="center" vertical="center"/>
    </xf>
    <xf numFmtId="0" fontId="11" fillId="0" borderId="2"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alignment horizontal="center" vertical="center"/>
    </xf>
    <xf numFmtId="0" fontId="11" fillId="0" borderId="5" xfId="0" applyFont="1" applyFill="1" applyBorder="1" applyAlignment="1">
      <alignment horizontal="center" vertical="center"/>
    </xf>
    <xf numFmtId="0" fontId="11" fillId="0" borderId="5" xfId="0" applyFont="1" applyBorder="1" applyAlignment="1">
      <alignment horizontal="center" vertical="center"/>
    </xf>
    <xf numFmtId="0" fontId="0" fillId="0" borderId="5" xfId="0" applyNumberFormat="1" applyFont="1" applyFill="1" applyBorder="1" applyAlignment="1" applyProtection="1">
      <alignment vertical="center"/>
    </xf>
    <xf numFmtId="0" fontId="5" fillId="0" borderId="5" xfId="0" applyFont="1" applyFill="1" applyBorder="1" applyAlignment="1">
      <alignment horizontal="left" vertical="center"/>
    </xf>
    <xf numFmtId="0" fontId="0" fillId="0" borderId="5" xfId="0" applyBorder="1" applyAlignment="1">
      <alignment horizontal="left" vertical="center"/>
    </xf>
    <xf numFmtId="0" fontId="0" fillId="0" borderId="5" xfId="0" applyNumberFormat="1" applyFill="1" applyBorder="1" applyAlignment="1" applyProtection="1">
      <alignment vertical="center"/>
    </xf>
    <xf numFmtId="0" fontId="0" fillId="0" borderId="5" xfId="0" applyFill="1" applyBorder="1" applyAlignment="1">
      <alignment horizontal="left" vertical="center"/>
    </xf>
    <xf numFmtId="0" fontId="5" fillId="0" borderId="5" xfId="0" applyFont="1" applyFill="1" applyBorder="1" applyAlignment="1">
      <alignment vertical="center"/>
    </xf>
    <xf numFmtId="0" fontId="0" fillId="0" borderId="5" xfId="0" applyFill="1" applyBorder="1" applyAlignment="1"/>
    <xf numFmtId="4" fontId="0" fillId="0" borderId="5" xfId="0" applyNumberFormat="1" applyFill="1" applyBorder="1" applyAlignment="1">
      <alignment horizontal="right" vertical="center"/>
    </xf>
    <xf numFmtId="0" fontId="0" fillId="0" borderId="5" xfId="0" applyBorder="1" applyAlignment="1"/>
    <xf numFmtId="4" fontId="0" fillId="0" borderId="5" xfId="0" applyNumberFormat="1" applyBorder="1" applyAlignment="1">
      <alignment horizontal="right" vertical="center"/>
    </xf>
    <xf numFmtId="0" fontId="0" fillId="0" borderId="5" xfId="0" applyNumberFormat="1" applyFont="1" applyFill="1" applyBorder="1" applyAlignment="1" applyProtection="1">
      <alignment horizontal="left" vertical="center"/>
    </xf>
    <xf numFmtId="4" fontId="0" fillId="0" borderId="5" xfId="0" applyNumberFormat="1" applyFill="1" applyBorder="1" applyAlignment="1">
      <alignment horizontal="right" vertical="center" wrapText="1"/>
    </xf>
    <xf numFmtId="4" fontId="0" fillId="0" borderId="5" xfId="0" applyNumberFormat="1" applyFont="1" applyFill="1" applyBorder="1" applyAlignment="1">
      <alignment horizontal="right" vertical="center" wrapText="1"/>
    </xf>
    <xf numFmtId="49" fontId="0" fillId="0" borderId="5" xfId="0" applyNumberFormat="1" applyFont="1" applyFill="1" applyBorder="1" applyAlignment="1" applyProtection="1">
      <alignment horizontal="right" vertical="center"/>
    </xf>
    <xf numFmtId="4" fontId="0" fillId="0" borderId="4" xfId="0" applyNumberFormat="1" applyFont="1" applyFill="1" applyBorder="1" applyAlignment="1" applyProtection="1">
      <alignment horizontal="right" vertical="center" wrapText="1"/>
    </xf>
    <xf numFmtId="0" fontId="0" fillId="0" borderId="0" xfId="0" applyFont="1" applyFill="1" applyBorder="1" applyAlignment="1">
      <alignment wrapText="1"/>
    </xf>
    <xf numFmtId="0" fontId="10" fillId="0" borderId="0" xfId="0" applyFont="1" applyFill="1" applyAlignment="1">
      <alignment horizontal="centerContinuous" vertical="center"/>
    </xf>
    <xf numFmtId="0" fontId="0" fillId="0" borderId="0" xfId="0" applyFont="1" applyFill="1" applyAlignment="1">
      <alignment horizontal="centerContinuous" vertical="center"/>
    </xf>
    <xf numFmtId="0" fontId="0" fillId="0" borderId="0" xfId="0" applyNumberFormat="1" applyFont="1" applyFill="1" applyBorder="1" applyAlignment="1" applyProtection="1">
      <alignment horizontal="left" vertical="center"/>
    </xf>
    <xf numFmtId="0" fontId="0" fillId="0" borderId="5" xfId="0" applyFont="1" applyBorder="1" applyAlignment="1">
      <alignment horizontal="left" vertical="center"/>
    </xf>
    <xf numFmtId="4" fontId="0" fillId="0" borderId="5" xfId="0" applyNumberFormat="1" applyBorder="1" applyAlignment="1">
      <alignment horizontal="right" vertical="center" wrapText="1"/>
    </xf>
    <xf numFmtId="0" fontId="0" fillId="0" borderId="5" xfId="0" applyFont="1" applyFill="1" applyBorder="1" applyAlignment="1">
      <alignment horizontal="left" vertical="center"/>
    </xf>
    <xf numFmtId="0" fontId="0" fillId="0" borderId="5" xfId="0" applyFont="1" applyBorder="1" applyAlignment="1">
      <alignment vertical="center"/>
    </xf>
    <xf numFmtId="0" fontId="0" fillId="0" borderId="5" xfId="0" applyFill="1" applyBorder="1" applyAlignment="1">
      <alignment vertical="center"/>
    </xf>
    <xf numFmtId="0" fontId="0" fillId="0" borderId="5" xfId="0" applyFont="1" applyFill="1" applyBorder="1" applyAlignment="1">
      <alignment vertical="center"/>
    </xf>
    <xf numFmtId="0" fontId="0" fillId="0" borderId="5" xfId="0" applyBorder="1" applyAlignment="1">
      <alignment vertical="center"/>
    </xf>
    <xf numFmtId="0" fontId="5" fillId="0" borderId="5" xfId="0" applyFont="1" applyFill="1" applyBorder="1" applyAlignment="1"/>
    <xf numFmtId="2" fontId="0" fillId="0" borderId="5" xfId="0" applyNumberFormat="1" applyFill="1" applyBorder="1" applyAlignment="1" applyProtection="1">
      <alignment horizontal="center" vertical="center"/>
    </xf>
    <xf numFmtId="2" fontId="11" fillId="0" borderId="5" xfId="0" applyNumberFormat="1" applyFont="1" applyFill="1" applyBorder="1" applyAlignment="1" applyProtection="1">
      <alignment horizontal="center" vertical="center"/>
    </xf>
    <xf numFmtId="0" fontId="4" fillId="0" borderId="0" xfId="0" applyFont="1" applyFill="1" applyAlignment="1">
      <alignment horizontal="center" vertical="center"/>
    </xf>
    <xf numFmtId="4" fontId="0" fillId="0" borderId="2" xfId="0" applyNumberFormat="1" applyFont="1" applyFill="1" applyBorder="1" applyAlignment="1" applyProtection="1">
      <alignment horizontal="right" vertical="center"/>
    </xf>
    <xf numFmtId="4" fontId="0" fillId="0" borderId="4" xfId="0" applyNumberFormat="1" applyFont="1" applyFill="1" applyBorder="1" applyAlignment="1" applyProtection="1">
      <alignment horizontal="right" vertical="center"/>
    </xf>
    <xf numFmtId="0" fontId="10" fillId="0" borderId="0" xfId="0" applyFont="1" applyFill="1" applyBorder="1" applyAlignment="1">
      <alignment horizontal="center" vertical="center"/>
    </xf>
    <xf numFmtId="0" fontId="1" fillId="0" borderId="0" xfId="0" applyNumberFormat="1" applyFont="1" applyAlignment="1">
      <alignment horizontal="center" vertical="center"/>
    </xf>
    <xf numFmtId="0" fontId="12" fillId="0" borderId="0" xfId="0" applyFont="1" applyAlignment="1">
      <alignment horizontal="center"/>
    </xf>
    <xf numFmtId="0" fontId="1" fillId="0" borderId="5" xfId="0" applyFont="1" applyBorder="1" applyAlignment="1">
      <alignment horizontal="center" vertical="center"/>
    </xf>
    <xf numFmtId="0" fontId="1" fillId="0" borderId="15" xfId="0" applyNumberFormat="1" applyFont="1" applyBorder="1" applyAlignment="1">
      <alignment horizontal="center" vertical="center"/>
    </xf>
    <xf numFmtId="0" fontId="1" fillId="0" borderId="15" xfId="0" applyNumberFormat="1" applyFont="1" applyBorder="1" applyAlignment="1">
      <alignment horizontal="left" vertical="center"/>
    </xf>
    <xf numFmtId="0" fontId="1" fillId="0" borderId="5" xfId="0" applyNumberFormat="1" applyFont="1" applyBorder="1" applyAlignment="1">
      <alignment horizontal="center" vertical="center"/>
    </xf>
    <xf numFmtId="0" fontId="1" fillId="0" borderId="5" xfId="0" applyNumberFormat="1" applyFont="1" applyBorder="1" applyAlignment="1">
      <alignment horizontal="left" vertical="center"/>
    </xf>
    <xf numFmtId="0" fontId="1" fillId="0" borderId="13" xfId="0" applyNumberFormat="1" applyFont="1" applyBorder="1" applyAlignment="1">
      <alignment horizontal="left" vertical="center"/>
    </xf>
    <xf numFmtId="0" fontId="0" fillId="0" borderId="5" xfId="0" applyNumberFormat="1" applyBorder="1" applyAlignment="1">
      <alignment vertical="center"/>
    </xf>
    <xf numFmtId="0" fontId="1" fillId="0" borderId="13" xfId="0" applyNumberFormat="1" applyFont="1" applyBorder="1" applyAlignment="1">
      <alignment horizontal="center" vertical="center"/>
    </xf>
    <xf numFmtId="0" fontId="13" fillId="0" borderId="0" xfId="0" applyFont="1" applyFill="1" applyAlignment="1">
      <alignment horizontal="center" vertical="center"/>
    </xf>
    <xf numFmtId="49" fontId="14" fillId="0" borderId="0" xfId="0" applyNumberFormat="1" applyFont="1" applyFill="1" applyAlignment="1" applyProtection="1">
      <alignment horizontal="center" vertical="center"/>
    </xf>
    <xf numFmtId="0" fontId="14" fillId="0" borderId="0" xfId="0" applyFont="1" applyBorder="1" applyAlignment="1">
      <alignment horizontal="left"/>
    </xf>
    <xf numFmtId="0" fontId="0" fillId="0" borderId="0" xfId="0" applyBorder="1" applyAlignment="1"/>
  </cellXfs>
  <cellStyles count="68">
    <cellStyle name="常规" xfId="0" builtinId="0"/>
    <cellStyle name="解释性文本 2" xfId="1"/>
    <cellStyle name="千位分隔" xfId="2" builtinId="3"/>
    <cellStyle name="常规 2 5 2" xfId="3"/>
    <cellStyle name="20% - 强调文字颜色 2 2" xfId="4"/>
    <cellStyle name="强调文字颜色 6 2" xfId="5"/>
    <cellStyle name="货币" xfId="6" builtinId="4"/>
    <cellStyle name="常规 3 2" xfId="7"/>
    <cellStyle name="千位分隔[0]" xfId="8" builtinId="6"/>
    <cellStyle name="百分比" xfId="9" builtinId="5"/>
    <cellStyle name="货币[0]" xfId="10" builtinId="7"/>
    <cellStyle name="20% - 强调文字颜色 1 2" xfId="11"/>
    <cellStyle name="20% - 强调文字颜色 3 2" xfId="12"/>
    <cellStyle name="20% - 强调文字颜色 4 2" xfId="13"/>
    <cellStyle name="常规 3" xfId="14"/>
    <cellStyle name="20% - 强调文字颜色 5 2" xfId="15"/>
    <cellStyle name="强调文字颜色 1 2" xfId="16"/>
    <cellStyle name="20% - 强调文字颜色 6 2" xfId="17"/>
    <cellStyle name="链接单元格 2" xfId="18"/>
    <cellStyle name="强调文字颜色 2 2" xfId="19"/>
    <cellStyle name="40% - 强调文字颜色 1 2" xfId="20"/>
    <cellStyle name="40% - 强调文字颜色 2 2" xfId="21"/>
    <cellStyle name="40% - 强调文字颜色 3 2" xfId="22"/>
    <cellStyle name="差 2" xfId="23"/>
    <cellStyle name="常规 4" xfId="24"/>
    <cellStyle name="千位分隔 2" xfId="25"/>
    <cellStyle name="40% - 强调文字颜色 4 2" xfId="26"/>
    <cellStyle name="40% - 强调文字颜色 5 2" xfId="27"/>
    <cellStyle name="40% - 强调文字颜色 6 2" xfId="28"/>
    <cellStyle name="常规 2 3 2" xfId="29"/>
    <cellStyle name="60% - 强调文字颜色 1 2" xfId="30"/>
    <cellStyle name="标题 3 2" xfId="31"/>
    <cellStyle name="标题 4 2" xfId="32"/>
    <cellStyle name="60% - 强调文字颜色 2 2" xfId="33"/>
    <cellStyle name="常规 5" xfId="34"/>
    <cellStyle name="警告文本 2" xfId="35"/>
    <cellStyle name="60% - 强调文字颜色 3 2" xfId="36"/>
    <cellStyle name="60% - 强调文字颜色 4 2" xfId="37"/>
    <cellStyle name="60% - 强调文字颜色 5 2" xfId="38"/>
    <cellStyle name="60% - 强调文字颜色 6 2" xfId="39"/>
    <cellStyle name="标题 1 2" xfId="40"/>
    <cellStyle name="常规 8 2" xfId="41"/>
    <cellStyle name="标题 2 2" xfId="42"/>
    <cellStyle name="常规 9 2" xfId="43"/>
    <cellStyle name="标题 5" xfId="44"/>
    <cellStyle name="常规 2" xfId="45"/>
    <cellStyle name="常规 2 2" xfId="46"/>
    <cellStyle name="常规 2 3" xfId="47"/>
    <cellStyle name="适中 2" xfId="48"/>
    <cellStyle name="常规 2 4" xfId="49"/>
    <cellStyle name="常规 2 4 2" xfId="50"/>
    <cellStyle name="常规 2 6" xfId="51"/>
    <cellStyle name="常规 3 2 2" xfId="52"/>
    <cellStyle name="常规 2 5" xfId="53"/>
    <cellStyle name="强调文字颜色 4 2" xfId="54"/>
    <cellStyle name="常规 3 3" xfId="55"/>
    <cellStyle name="常规 4 2" xfId="56"/>
    <cellStyle name="常规 8" xfId="57"/>
    <cellStyle name="常规 9" xfId="58"/>
    <cellStyle name="好 2" xfId="59"/>
    <cellStyle name="汇总 2" xfId="60"/>
    <cellStyle name="计算 2" xfId="61"/>
    <cellStyle name="检查单元格 2" xfId="62"/>
    <cellStyle name="强调文字颜色 3 2" xfId="63"/>
    <cellStyle name="强调文字颜色 5 2" xfId="64"/>
    <cellStyle name="输出 2" xfId="65"/>
    <cellStyle name="输入 2" xfId="66"/>
    <cellStyle name="注释 2" xfId="67"/>
  </cellStyle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13"/>
  <sheetViews>
    <sheetView showGridLines="0" showZeros="0" view="pageBreakPreview" zoomScaleNormal="100" zoomScaleSheetLayoutView="100" workbookViewId="0">
      <selection activeCell="A8" sqref="A8"/>
    </sheetView>
  </sheetViews>
  <sheetFormatPr defaultColWidth="9.16666666666667" defaultRowHeight="11.25"/>
  <cols>
    <col min="1" max="1" width="163" customWidth="1"/>
    <col min="2" max="177" width="9.16666666666667" customWidth="1"/>
  </cols>
  <sheetData>
    <row r="1" spans="1:1">
      <c r="A1" t="s">
        <v>0</v>
      </c>
    </row>
    <row r="2" ht="93" customHeight="1" spans="1:1">
      <c r="A2" s="163" t="s">
        <v>1</v>
      </c>
    </row>
    <row r="3" ht="93.75" customHeight="1" spans="1:1">
      <c r="A3" s="164"/>
    </row>
    <row r="4" ht="81.75" customHeight="1" spans="1:1">
      <c r="A4" s="165" t="s">
        <v>2</v>
      </c>
    </row>
    <row r="5" ht="41.1" customHeight="1" spans="1:1">
      <c r="A5" s="165" t="s">
        <v>3</v>
      </c>
    </row>
    <row r="6" ht="36.95" customHeight="1" spans="1:1">
      <c r="A6" s="165" t="s">
        <v>4</v>
      </c>
    </row>
    <row r="7" ht="12.75" customHeight="1" spans="1:1">
      <c r="A7" s="166"/>
    </row>
    <row r="8" ht="12.75" customHeight="1" spans="1:1">
      <c r="A8" s="166"/>
    </row>
    <row r="9" ht="12.75" customHeight="1" spans="1:1">
      <c r="A9" s="166"/>
    </row>
    <row r="10" ht="12.75" customHeight="1" spans="1:1">
      <c r="A10" s="166"/>
    </row>
    <row r="11" ht="12.75" customHeight="1" spans="1:1">
      <c r="A11" s="166"/>
    </row>
    <row r="12" ht="12.75" customHeight="1" spans="1:1">
      <c r="A12" s="166"/>
    </row>
    <row r="13" ht="12.75" customHeight="1" spans="1:1">
      <c r="A13" s="166"/>
    </row>
  </sheetData>
  <printOptions horizontalCentered="1" verticalCentered="1"/>
  <pageMargins left="0.75" right="0.75" top="0.788888888888889" bottom="1" header="0" footer="0"/>
  <pageSetup paperSize="9" scale="95" orientation="landscape"/>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72"/>
  <sheetViews>
    <sheetView showGridLines="0" showZeros="0" view="pageBreakPreview" zoomScaleNormal="100" zoomScaleSheetLayoutView="100" topLeftCell="A49" workbookViewId="0">
      <selection activeCell="A4" sqref="A4:H72"/>
    </sheetView>
  </sheetViews>
  <sheetFormatPr defaultColWidth="9.16666666666667" defaultRowHeight="12.75" customHeight="1" outlineLevelCol="7"/>
  <cols>
    <col min="1" max="1" width="19" customWidth="1"/>
    <col min="2" max="4" width="31.6666666666667" customWidth="1"/>
    <col min="5" max="8" width="21.3333333333333" customWidth="1"/>
    <col min="9" max="9" width="9.16666666666667" customWidth="1"/>
  </cols>
  <sheetData>
    <row r="1" ht="30" customHeight="1" spans="1:1">
      <c r="A1" s="79" t="s">
        <v>25</v>
      </c>
    </row>
    <row r="2" ht="28.5" customHeight="1" spans="1:8">
      <c r="A2" s="80" t="s">
        <v>428</v>
      </c>
      <c r="B2" s="80"/>
      <c r="C2" s="80"/>
      <c r="D2" s="80"/>
      <c r="E2" s="80"/>
      <c r="F2" s="80"/>
      <c r="G2" s="80"/>
      <c r="H2" s="80"/>
    </row>
    <row r="3" ht="22.5" customHeight="1" spans="8:8">
      <c r="H3" s="91" t="s">
        <v>46</v>
      </c>
    </row>
    <row r="4" ht="22.5" customHeight="1" spans="1:8">
      <c r="A4" s="83" t="s">
        <v>271</v>
      </c>
      <c r="B4" s="83" t="s">
        <v>272</v>
      </c>
      <c r="C4" s="83" t="s">
        <v>273</v>
      </c>
      <c r="D4" s="83" t="s">
        <v>274</v>
      </c>
      <c r="E4" s="83" t="s">
        <v>142</v>
      </c>
      <c r="F4" s="83" t="s">
        <v>222</v>
      </c>
      <c r="G4" s="83" t="s">
        <v>223</v>
      </c>
      <c r="H4" s="83" t="s">
        <v>225</v>
      </c>
    </row>
    <row r="5" ht="15.75" customHeight="1" spans="1:8">
      <c r="A5" s="84" t="s">
        <v>153</v>
      </c>
      <c r="B5" s="84" t="s">
        <v>153</v>
      </c>
      <c r="C5" s="84" t="s">
        <v>153</v>
      </c>
      <c r="D5" s="84" t="s">
        <v>153</v>
      </c>
      <c r="E5" s="84">
        <v>1</v>
      </c>
      <c r="F5" s="84">
        <v>2</v>
      </c>
      <c r="G5" s="84">
        <v>3</v>
      </c>
      <c r="H5" s="84" t="s">
        <v>153</v>
      </c>
    </row>
    <row r="6" customHeight="1" spans="1:8">
      <c r="A6" s="93"/>
      <c r="B6" s="93" t="s">
        <v>142</v>
      </c>
      <c r="C6" s="93"/>
      <c r="D6" s="93"/>
      <c r="E6" s="89">
        <v>33196.81</v>
      </c>
      <c r="F6" s="89">
        <v>29577.41</v>
      </c>
      <c r="G6" s="89">
        <v>3619.4</v>
      </c>
      <c r="H6" s="133"/>
    </row>
    <row r="7" customHeight="1" spans="1:8">
      <c r="A7" s="93" t="s">
        <v>275</v>
      </c>
      <c r="B7" s="93" t="s">
        <v>276</v>
      </c>
      <c r="C7" s="93"/>
      <c r="D7" s="93"/>
      <c r="E7" s="89">
        <v>27078.56</v>
      </c>
      <c r="F7" s="89">
        <v>27078.56</v>
      </c>
      <c r="G7" s="89">
        <v>0</v>
      </c>
      <c r="H7" s="133"/>
    </row>
    <row r="8" customHeight="1" spans="1:8">
      <c r="A8" s="93" t="s">
        <v>277</v>
      </c>
      <c r="B8" s="93" t="s">
        <v>278</v>
      </c>
      <c r="C8" s="93" t="s">
        <v>279</v>
      </c>
      <c r="D8" s="93" t="s">
        <v>280</v>
      </c>
      <c r="E8" s="89">
        <v>379.17</v>
      </c>
      <c r="F8" s="89">
        <v>379.17</v>
      </c>
      <c r="G8" s="89">
        <v>0</v>
      </c>
      <c r="H8" s="133"/>
    </row>
    <row r="9" customHeight="1" spans="1:8">
      <c r="A9" s="93" t="s">
        <v>277</v>
      </c>
      <c r="B9" s="93" t="s">
        <v>278</v>
      </c>
      <c r="C9" s="93" t="s">
        <v>281</v>
      </c>
      <c r="D9" s="93" t="s">
        <v>276</v>
      </c>
      <c r="E9" s="89">
        <v>7436.95</v>
      </c>
      <c r="F9" s="89">
        <v>7436.95</v>
      </c>
      <c r="G9" s="89">
        <v>0</v>
      </c>
      <c r="H9" s="133"/>
    </row>
    <row r="10" customHeight="1" spans="1:8">
      <c r="A10" s="93" t="s">
        <v>282</v>
      </c>
      <c r="B10" s="93" t="s">
        <v>283</v>
      </c>
      <c r="C10" s="93" t="s">
        <v>281</v>
      </c>
      <c r="D10" s="93" t="s">
        <v>276</v>
      </c>
      <c r="E10" s="89">
        <v>215.01</v>
      </c>
      <c r="F10" s="89">
        <v>215.01</v>
      </c>
      <c r="G10" s="89">
        <v>0</v>
      </c>
      <c r="H10" s="133"/>
    </row>
    <row r="11" customHeight="1" spans="1:8">
      <c r="A11" s="93" t="s">
        <v>282</v>
      </c>
      <c r="B11" s="93" t="s">
        <v>283</v>
      </c>
      <c r="C11" s="93" t="s">
        <v>279</v>
      </c>
      <c r="D11" s="93" t="s">
        <v>280</v>
      </c>
      <c r="E11" s="89">
        <v>296.42</v>
      </c>
      <c r="F11" s="89">
        <v>296.42</v>
      </c>
      <c r="G11" s="89">
        <v>0</v>
      </c>
      <c r="H11" s="133"/>
    </row>
    <row r="12" customHeight="1" spans="1:8">
      <c r="A12" s="93" t="s">
        <v>284</v>
      </c>
      <c r="B12" s="93" t="s">
        <v>285</v>
      </c>
      <c r="C12" s="93" t="s">
        <v>281</v>
      </c>
      <c r="D12" s="93" t="s">
        <v>276</v>
      </c>
      <c r="E12" s="89">
        <v>91.2</v>
      </c>
      <c r="F12" s="89">
        <v>91.2</v>
      </c>
      <c r="G12" s="89">
        <v>0</v>
      </c>
      <c r="H12" s="133"/>
    </row>
    <row r="13" customHeight="1" spans="1:8">
      <c r="A13" s="93" t="s">
        <v>284</v>
      </c>
      <c r="B13" s="93" t="s">
        <v>285</v>
      </c>
      <c r="C13" s="93" t="s">
        <v>279</v>
      </c>
      <c r="D13" s="93" t="s">
        <v>280</v>
      </c>
      <c r="E13" s="89">
        <v>229.6</v>
      </c>
      <c r="F13" s="89">
        <v>229.6</v>
      </c>
      <c r="G13" s="89">
        <v>0</v>
      </c>
      <c r="H13" s="133"/>
    </row>
    <row r="14" customHeight="1" spans="1:8">
      <c r="A14" s="93" t="s">
        <v>286</v>
      </c>
      <c r="B14" s="93" t="s">
        <v>287</v>
      </c>
      <c r="C14" s="93" t="s">
        <v>281</v>
      </c>
      <c r="D14" s="93" t="s">
        <v>276</v>
      </c>
      <c r="E14" s="89">
        <v>48.15</v>
      </c>
      <c r="F14" s="89">
        <v>48.15</v>
      </c>
      <c r="G14" s="89">
        <v>0</v>
      </c>
      <c r="H14" s="133"/>
    </row>
    <row r="15" customHeight="1" spans="1:8">
      <c r="A15" s="93" t="s">
        <v>288</v>
      </c>
      <c r="B15" s="93" t="s">
        <v>289</v>
      </c>
      <c r="C15" s="93" t="s">
        <v>281</v>
      </c>
      <c r="D15" s="93" t="s">
        <v>276</v>
      </c>
      <c r="E15" s="89">
        <v>9225.5</v>
      </c>
      <c r="F15" s="89">
        <v>9225.5</v>
      </c>
      <c r="G15" s="89">
        <v>0</v>
      </c>
      <c r="H15" s="133"/>
    </row>
    <row r="16" customHeight="1" spans="1:8">
      <c r="A16" s="93" t="s">
        <v>290</v>
      </c>
      <c r="B16" s="93" t="s">
        <v>291</v>
      </c>
      <c r="C16" s="93" t="s">
        <v>292</v>
      </c>
      <c r="D16" s="93" t="s">
        <v>293</v>
      </c>
      <c r="E16" s="89">
        <v>129.8</v>
      </c>
      <c r="F16" s="89">
        <v>129.8</v>
      </c>
      <c r="G16" s="89">
        <v>0</v>
      </c>
      <c r="H16" s="133"/>
    </row>
    <row r="17" customHeight="1" spans="1:8">
      <c r="A17" s="93" t="s">
        <v>290</v>
      </c>
      <c r="B17" s="93" t="s">
        <v>291</v>
      </c>
      <c r="C17" s="93" t="s">
        <v>281</v>
      </c>
      <c r="D17" s="93" t="s">
        <v>276</v>
      </c>
      <c r="E17" s="89">
        <v>2998.95</v>
      </c>
      <c r="F17" s="89">
        <v>2998.95</v>
      </c>
      <c r="G17" s="89">
        <v>0</v>
      </c>
      <c r="H17" s="133"/>
    </row>
    <row r="18" customHeight="1" spans="1:8">
      <c r="A18" s="93" t="s">
        <v>294</v>
      </c>
      <c r="B18" s="93" t="s">
        <v>295</v>
      </c>
      <c r="C18" s="93" t="s">
        <v>281</v>
      </c>
      <c r="D18" s="93" t="s">
        <v>276</v>
      </c>
      <c r="E18" s="89">
        <v>1197.08</v>
      </c>
      <c r="F18" s="89">
        <v>1197.08</v>
      </c>
      <c r="G18" s="89">
        <v>0</v>
      </c>
      <c r="H18" s="133"/>
    </row>
    <row r="19" customHeight="1" spans="1:8">
      <c r="A19" s="93" t="s">
        <v>296</v>
      </c>
      <c r="B19" s="93" t="s">
        <v>297</v>
      </c>
      <c r="C19" s="93" t="s">
        <v>281</v>
      </c>
      <c r="D19" s="93" t="s">
        <v>276</v>
      </c>
      <c r="E19" s="89">
        <v>1674.52</v>
      </c>
      <c r="F19" s="89">
        <v>1674.52</v>
      </c>
      <c r="G19" s="89">
        <v>0</v>
      </c>
      <c r="H19" s="133"/>
    </row>
    <row r="20" customHeight="1" spans="1:8">
      <c r="A20" s="93" t="s">
        <v>296</v>
      </c>
      <c r="B20" s="93" t="s">
        <v>297</v>
      </c>
      <c r="C20" s="93" t="s">
        <v>292</v>
      </c>
      <c r="D20" s="93" t="s">
        <v>293</v>
      </c>
      <c r="E20" s="89">
        <v>64.9</v>
      </c>
      <c r="F20" s="89">
        <v>64.9</v>
      </c>
      <c r="G20" s="89">
        <v>0</v>
      </c>
      <c r="H20" s="133"/>
    </row>
    <row r="21" customHeight="1" spans="1:8">
      <c r="A21" s="93" t="s">
        <v>298</v>
      </c>
      <c r="B21" s="93" t="s">
        <v>299</v>
      </c>
      <c r="C21" s="93" t="s">
        <v>281</v>
      </c>
      <c r="D21" s="93" t="s">
        <v>276</v>
      </c>
      <c r="E21" s="89">
        <v>66.61</v>
      </c>
      <c r="F21" s="89">
        <v>66.61</v>
      </c>
      <c r="G21" s="89">
        <v>0</v>
      </c>
      <c r="H21" s="133"/>
    </row>
    <row r="22" customHeight="1" spans="1:8">
      <c r="A22" s="93" t="s">
        <v>298</v>
      </c>
      <c r="B22" s="93" t="s">
        <v>299</v>
      </c>
      <c r="C22" s="93" t="s">
        <v>292</v>
      </c>
      <c r="D22" s="93" t="s">
        <v>293</v>
      </c>
      <c r="E22" s="89">
        <v>71.38</v>
      </c>
      <c r="F22" s="89">
        <v>71.38</v>
      </c>
      <c r="G22" s="89">
        <v>0</v>
      </c>
      <c r="H22" s="133"/>
    </row>
    <row r="23" customHeight="1" spans="1:8">
      <c r="A23" s="93" t="s">
        <v>300</v>
      </c>
      <c r="B23" s="93" t="s">
        <v>301</v>
      </c>
      <c r="C23" s="93" t="s">
        <v>281</v>
      </c>
      <c r="D23" s="93" t="s">
        <v>276</v>
      </c>
      <c r="E23" s="89">
        <v>256.29</v>
      </c>
      <c r="F23" s="89">
        <v>256.29</v>
      </c>
      <c r="G23" s="89">
        <v>0</v>
      </c>
      <c r="H23" s="133"/>
    </row>
    <row r="24" customHeight="1" spans="1:8">
      <c r="A24" s="93" t="s">
        <v>300</v>
      </c>
      <c r="B24" s="93" t="s">
        <v>301</v>
      </c>
      <c r="C24" s="93" t="s">
        <v>292</v>
      </c>
      <c r="D24" s="93" t="s">
        <v>293</v>
      </c>
      <c r="E24" s="89">
        <v>8.59</v>
      </c>
      <c r="F24" s="89">
        <v>8.59</v>
      </c>
      <c r="G24" s="89">
        <v>0</v>
      </c>
      <c r="H24" s="133"/>
    </row>
    <row r="25" customHeight="1" spans="1:8">
      <c r="A25" s="93" t="s">
        <v>302</v>
      </c>
      <c r="B25" s="93" t="s">
        <v>303</v>
      </c>
      <c r="C25" s="93" t="s">
        <v>281</v>
      </c>
      <c r="D25" s="93" t="s">
        <v>276</v>
      </c>
      <c r="E25" s="89">
        <v>1820.32</v>
      </c>
      <c r="F25" s="89">
        <v>1820.32</v>
      </c>
      <c r="G25" s="89">
        <v>0</v>
      </c>
      <c r="H25" s="133"/>
    </row>
    <row r="26" customHeight="1" spans="1:8">
      <c r="A26" s="93" t="s">
        <v>302</v>
      </c>
      <c r="B26" s="93" t="s">
        <v>303</v>
      </c>
      <c r="C26" s="93" t="s">
        <v>304</v>
      </c>
      <c r="D26" s="93" t="s">
        <v>305</v>
      </c>
      <c r="E26" s="89">
        <v>85.75</v>
      </c>
      <c r="F26" s="89">
        <v>85.75</v>
      </c>
      <c r="G26" s="89">
        <v>0</v>
      </c>
      <c r="H26" s="133"/>
    </row>
    <row r="27" customHeight="1" spans="1:8">
      <c r="A27" s="93" t="s">
        <v>306</v>
      </c>
      <c r="B27" s="93" t="s">
        <v>307</v>
      </c>
      <c r="C27" s="93" t="s">
        <v>281</v>
      </c>
      <c r="D27" s="93" t="s">
        <v>276</v>
      </c>
      <c r="E27" s="89">
        <v>122.8</v>
      </c>
      <c r="F27" s="89">
        <v>122.8</v>
      </c>
      <c r="G27" s="89">
        <v>0</v>
      </c>
      <c r="H27" s="133"/>
    </row>
    <row r="28" customHeight="1" spans="1:8">
      <c r="A28" s="93" t="s">
        <v>308</v>
      </c>
      <c r="B28" s="93" t="s">
        <v>309</v>
      </c>
      <c r="C28" s="93" t="s">
        <v>281</v>
      </c>
      <c r="D28" s="93" t="s">
        <v>276</v>
      </c>
      <c r="E28" s="89">
        <v>619.45</v>
      </c>
      <c r="F28" s="89">
        <v>619.45</v>
      </c>
      <c r="G28" s="89">
        <v>0</v>
      </c>
      <c r="H28" s="133"/>
    </row>
    <row r="29" customHeight="1" spans="1:8">
      <c r="A29" s="93" t="s">
        <v>308</v>
      </c>
      <c r="B29" s="93" t="s">
        <v>309</v>
      </c>
      <c r="C29" s="93" t="s">
        <v>310</v>
      </c>
      <c r="D29" s="93" t="s">
        <v>311</v>
      </c>
      <c r="E29" s="89">
        <v>40.12</v>
      </c>
      <c r="F29" s="89">
        <v>40.12</v>
      </c>
      <c r="G29" s="89">
        <v>0</v>
      </c>
      <c r="H29" s="133"/>
    </row>
    <row r="30" customHeight="1" spans="1:8">
      <c r="A30" s="93" t="s">
        <v>312</v>
      </c>
      <c r="B30" s="93" t="s">
        <v>313</v>
      </c>
      <c r="C30" s="93"/>
      <c r="D30" s="93"/>
      <c r="E30" s="89">
        <v>4050.09</v>
      </c>
      <c r="F30" s="89">
        <v>430.69</v>
      </c>
      <c r="G30" s="89">
        <v>3619.4</v>
      </c>
      <c r="H30" s="133"/>
    </row>
    <row r="31" customHeight="1" spans="1:8">
      <c r="A31" s="93" t="s">
        <v>314</v>
      </c>
      <c r="B31" s="93" t="s">
        <v>315</v>
      </c>
      <c r="C31" s="93" t="s">
        <v>316</v>
      </c>
      <c r="D31" s="93" t="s">
        <v>317</v>
      </c>
      <c r="E31" s="89">
        <v>17.53</v>
      </c>
      <c r="F31" s="89">
        <v>0</v>
      </c>
      <c r="G31" s="89">
        <v>17.53</v>
      </c>
      <c r="H31" s="133"/>
    </row>
    <row r="32" customHeight="1" spans="1:8">
      <c r="A32" s="93" t="s">
        <v>314</v>
      </c>
      <c r="B32" s="93" t="s">
        <v>315</v>
      </c>
      <c r="C32" s="93" t="s">
        <v>318</v>
      </c>
      <c r="D32" s="93" t="s">
        <v>313</v>
      </c>
      <c r="E32" s="89">
        <v>295.24</v>
      </c>
      <c r="F32" s="89">
        <v>0</v>
      </c>
      <c r="G32" s="89">
        <v>295.24</v>
      </c>
      <c r="H32" s="133"/>
    </row>
    <row r="33" customHeight="1" spans="1:8">
      <c r="A33" s="93" t="s">
        <v>319</v>
      </c>
      <c r="B33" s="93" t="s">
        <v>320</v>
      </c>
      <c r="C33" s="93" t="s">
        <v>318</v>
      </c>
      <c r="D33" s="93" t="s">
        <v>313</v>
      </c>
      <c r="E33" s="89">
        <v>44.6</v>
      </c>
      <c r="F33" s="89">
        <v>0</v>
      </c>
      <c r="G33" s="89">
        <v>44.6</v>
      </c>
      <c r="H33" s="133"/>
    </row>
    <row r="34" customHeight="1" spans="1:8">
      <c r="A34" s="93" t="s">
        <v>319</v>
      </c>
      <c r="B34" s="93" t="s">
        <v>320</v>
      </c>
      <c r="C34" s="93" t="s">
        <v>316</v>
      </c>
      <c r="D34" s="93" t="s">
        <v>317</v>
      </c>
      <c r="E34" s="89">
        <v>5.03</v>
      </c>
      <c r="F34" s="89">
        <v>0</v>
      </c>
      <c r="G34" s="89">
        <v>5.03</v>
      </c>
      <c r="H34" s="133"/>
    </row>
    <row r="35" customHeight="1" spans="1:8">
      <c r="A35" s="93" t="s">
        <v>325</v>
      </c>
      <c r="B35" s="93" t="s">
        <v>326</v>
      </c>
      <c r="C35" s="93" t="s">
        <v>316</v>
      </c>
      <c r="D35" s="93" t="s">
        <v>317</v>
      </c>
      <c r="E35" s="89">
        <v>0.53</v>
      </c>
      <c r="F35" s="89">
        <v>0</v>
      </c>
      <c r="G35" s="89">
        <v>0.53</v>
      </c>
      <c r="H35" s="133"/>
    </row>
    <row r="36" customHeight="1" spans="1:8">
      <c r="A36" s="93" t="s">
        <v>325</v>
      </c>
      <c r="B36" s="93" t="s">
        <v>326</v>
      </c>
      <c r="C36" s="93" t="s">
        <v>318</v>
      </c>
      <c r="D36" s="93" t="s">
        <v>313</v>
      </c>
      <c r="E36" s="89">
        <v>85.42</v>
      </c>
      <c r="F36" s="89">
        <v>0</v>
      </c>
      <c r="G36" s="89">
        <v>85.42</v>
      </c>
      <c r="H36" s="133"/>
    </row>
    <row r="37" customHeight="1" spans="1:8">
      <c r="A37" s="93" t="s">
        <v>327</v>
      </c>
      <c r="B37" s="93" t="s">
        <v>328</v>
      </c>
      <c r="C37" s="93" t="s">
        <v>316</v>
      </c>
      <c r="D37" s="93" t="s">
        <v>317</v>
      </c>
      <c r="E37" s="89">
        <v>10.71</v>
      </c>
      <c r="F37" s="89">
        <v>0</v>
      </c>
      <c r="G37" s="89">
        <v>10.71</v>
      </c>
      <c r="H37" s="133"/>
    </row>
    <row r="38" customHeight="1" spans="1:8">
      <c r="A38" s="93" t="s">
        <v>327</v>
      </c>
      <c r="B38" s="93" t="s">
        <v>328</v>
      </c>
      <c r="C38" s="93" t="s">
        <v>318</v>
      </c>
      <c r="D38" s="93" t="s">
        <v>313</v>
      </c>
      <c r="E38" s="89">
        <v>222.42</v>
      </c>
      <c r="F38" s="89">
        <v>0</v>
      </c>
      <c r="G38" s="89">
        <v>222.42</v>
      </c>
      <c r="H38" s="133"/>
    </row>
    <row r="39" customHeight="1" spans="1:8">
      <c r="A39" s="93" t="s">
        <v>329</v>
      </c>
      <c r="B39" s="93" t="s">
        <v>330</v>
      </c>
      <c r="C39" s="93" t="s">
        <v>316</v>
      </c>
      <c r="D39" s="93" t="s">
        <v>317</v>
      </c>
      <c r="E39" s="89">
        <v>10.04</v>
      </c>
      <c r="F39" s="89">
        <v>0</v>
      </c>
      <c r="G39" s="89">
        <v>10.04</v>
      </c>
      <c r="H39" s="133"/>
    </row>
    <row r="40" customHeight="1" spans="1:8">
      <c r="A40" s="93" t="s">
        <v>329</v>
      </c>
      <c r="B40" s="93" t="s">
        <v>330</v>
      </c>
      <c r="C40" s="93" t="s">
        <v>318</v>
      </c>
      <c r="D40" s="93" t="s">
        <v>313</v>
      </c>
      <c r="E40" s="89">
        <v>109.84</v>
      </c>
      <c r="F40" s="89">
        <v>0</v>
      </c>
      <c r="G40" s="89">
        <v>109.84</v>
      </c>
      <c r="H40" s="133"/>
    </row>
    <row r="41" customHeight="1" spans="1:8">
      <c r="A41" s="93" t="s">
        <v>331</v>
      </c>
      <c r="B41" s="93" t="s">
        <v>332</v>
      </c>
      <c r="C41" s="93" t="s">
        <v>318</v>
      </c>
      <c r="D41" s="93" t="s">
        <v>313</v>
      </c>
      <c r="E41" s="89">
        <v>233.03</v>
      </c>
      <c r="F41" s="89">
        <v>0</v>
      </c>
      <c r="G41" s="89">
        <v>233.03</v>
      </c>
      <c r="H41" s="133"/>
    </row>
    <row r="42" customHeight="1" spans="1:8">
      <c r="A42" s="93" t="s">
        <v>331</v>
      </c>
      <c r="B42" s="93" t="s">
        <v>332</v>
      </c>
      <c r="C42" s="93" t="s">
        <v>316</v>
      </c>
      <c r="D42" s="93" t="s">
        <v>317</v>
      </c>
      <c r="E42" s="89">
        <v>4.32</v>
      </c>
      <c r="F42" s="89">
        <v>0</v>
      </c>
      <c r="G42" s="89">
        <v>4.32</v>
      </c>
      <c r="H42" s="133"/>
    </row>
    <row r="43" customHeight="1" spans="1:8">
      <c r="A43" s="93" t="s">
        <v>333</v>
      </c>
      <c r="B43" s="93" t="s">
        <v>334</v>
      </c>
      <c r="C43" s="93" t="s">
        <v>316</v>
      </c>
      <c r="D43" s="93" t="s">
        <v>317</v>
      </c>
      <c r="E43" s="89">
        <v>12.25</v>
      </c>
      <c r="F43" s="89">
        <v>0</v>
      </c>
      <c r="G43" s="89">
        <v>12.25</v>
      </c>
      <c r="H43" s="133"/>
    </row>
    <row r="44" customHeight="1" spans="1:8">
      <c r="A44" s="93" t="s">
        <v>333</v>
      </c>
      <c r="B44" s="93" t="s">
        <v>334</v>
      </c>
      <c r="C44" s="93" t="s">
        <v>318</v>
      </c>
      <c r="D44" s="93" t="s">
        <v>313</v>
      </c>
      <c r="E44" s="89">
        <v>92</v>
      </c>
      <c r="F44" s="89">
        <v>0</v>
      </c>
      <c r="G44" s="89">
        <v>92</v>
      </c>
      <c r="H44" s="133"/>
    </row>
    <row r="45" customHeight="1" spans="1:8">
      <c r="A45" s="93" t="s">
        <v>335</v>
      </c>
      <c r="B45" s="93" t="s">
        <v>336</v>
      </c>
      <c r="C45" s="93" t="s">
        <v>316</v>
      </c>
      <c r="D45" s="93" t="s">
        <v>317</v>
      </c>
      <c r="E45" s="89">
        <v>51.42</v>
      </c>
      <c r="F45" s="89">
        <v>0</v>
      </c>
      <c r="G45" s="89">
        <v>51.42</v>
      </c>
      <c r="H45" s="133"/>
    </row>
    <row r="46" customHeight="1" spans="1:8">
      <c r="A46" s="93" t="s">
        <v>335</v>
      </c>
      <c r="B46" s="93" t="s">
        <v>336</v>
      </c>
      <c r="C46" s="93" t="s">
        <v>318</v>
      </c>
      <c r="D46" s="93" t="s">
        <v>313</v>
      </c>
      <c r="E46" s="89">
        <v>264.56</v>
      </c>
      <c r="F46" s="89">
        <v>0</v>
      </c>
      <c r="G46" s="89">
        <v>264.56</v>
      </c>
      <c r="H46" s="133"/>
    </row>
    <row r="47" customHeight="1" spans="1:8">
      <c r="A47" s="93" t="s">
        <v>341</v>
      </c>
      <c r="B47" s="93" t="s">
        <v>342</v>
      </c>
      <c r="C47" s="93" t="s">
        <v>318</v>
      </c>
      <c r="D47" s="93" t="s">
        <v>313</v>
      </c>
      <c r="E47" s="89">
        <v>271.02</v>
      </c>
      <c r="F47" s="89">
        <v>0</v>
      </c>
      <c r="G47" s="89">
        <v>271.02</v>
      </c>
      <c r="H47" s="133"/>
    </row>
    <row r="48" customHeight="1" spans="1:8">
      <c r="A48" s="93" t="s">
        <v>341</v>
      </c>
      <c r="B48" s="93" t="s">
        <v>342</v>
      </c>
      <c r="C48" s="93" t="s">
        <v>343</v>
      </c>
      <c r="D48" s="93" t="s">
        <v>344</v>
      </c>
      <c r="E48" s="89">
        <v>31.94</v>
      </c>
      <c r="F48" s="89">
        <v>0</v>
      </c>
      <c r="G48" s="89">
        <v>31.94</v>
      </c>
      <c r="H48" s="133"/>
    </row>
    <row r="49" customHeight="1" spans="1:8">
      <c r="A49" s="93" t="s">
        <v>347</v>
      </c>
      <c r="B49" s="93" t="s">
        <v>348</v>
      </c>
      <c r="C49" s="93" t="s">
        <v>318</v>
      </c>
      <c r="D49" s="93" t="s">
        <v>313</v>
      </c>
      <c r="E49" s="89">
        <v>9.7</v>
      </c>
      <c r="F49" s="89">
        <v>0</v>
      </c>
      <c r="G49" s="89">
        <v>9.7</v>
      </c>
      <c r="H49" s="133"/>
    </row>
    <row r="50" customHeight="1" spans="1:8">
      <c r="A50" s="93" t="s">
        <v>351</v>
      </c>
      <c r="B50" s="93" t="s">
        <v>352</v>
      </c>
      <c r="C50" s="93" t="s">
        <v>353</v>
      </c>
      <c r="D50" s="93" t="s">
        <v>354</v>
      </c>
      <c r="E50" s="89">
        <v>3.6</v>
      </c>
      <c r="F50" s="89">
        <v>0</v>
      </c>
      <c r="G50" s="89">
        <v>3.6</v>
      </c>
      <c r="H50" s="133"/>
    </row>
    <row r="51" customHeight="1" spans="1:8">
      <c r="A51" s="93" t="s">
        <v>351</v>
      </c>
      <c r="B51" s="93" t="s">
        <v>352</v>
      </c>
      <c r="C51" s="93" t="s">
        <v>318</v>
      </c>
      <c r="D51" s="93" t="s">
        <v>313</v>
      </c>
      <c r="E51" s="89">
        <v>67.03</v>
      </c>
      <c r="F51" s="89">
        <v>0</v>
      </c>
      <c r="G51" s="89">
        <v>67.03</v>
      </c>
      <c r="H51" s="133"/>
    </row>
    <row r="52" customHeight="1" spans="1:8">
      <c r="A52" s="93" t="s">
        <v>355</v>
      </c>
      <c r="B52" s="93" t="s">
        <v>356</v>
      </c>
      <c r="C52" s="93" t="s">
        <v>357</v>
      </c>
      <c r="D52" s="93" t="s">
        <v>358</v>
      </c>
      <c r="E52" s="89">
        <v>5.21</v>
      </c>
      <c r="F52" s="89">
        <v>0</v>
      </c>
      <c r="G52" s="89">
        <v>5.21</v>
      </c>
      <c r="H52" s="133"/>
    </row>
    <row r="53" customHeight="1" spans="1:8">
      <c r="A53" s="93" t="s">
        <v>355</v>
      </c>
      <c r="B53" s="93" t="s">
        <v>356</v>
      </c>
      <c r="C53" s="93" t="s">
        <v>318</v>
      </c>
      <c r="D53" s="93" t="s">
        <v>313</v>
      </c>
      <c r="E53" s="89">
        <v>64.48</v>
      </c>
      <c r="F53" s="89">
        <v>0</v>
      </c>
      <c r="G53" s="89">
        <v>64.48</v>
      </c>
      <c r="H53" s="133"/>
    </row>
    <row r="54" customHeight="1" spans="1:8">
      <c r="A54" s="93" t="s">
        <v>369</v>
      </c>
      <c r="B54" s="93" t="s">
        <v>370</v>
      </c>
      <c r="C54" s="93" t="s">
        <v>316</v>
      </c>
      <c r="D54" s="93" t="s">
        <v>317</v>
      </c>
      <c r="E54" s="89">
        <v>11.9</v>
      </c>
      <c r="F54" s="89">
        <v>0</v>
      </c>
      <c r="G54" s="89">
        <v>11.9</v>
      </c>
      <c r="H54" s="133"/>
    </row>
    <row r="55" customHeight="1" spans="1:8">
      <c r="A55" s="93" t="s">
        <v>369</v>
      </c>
      <c r="B55" s="93" t="s">
        <v>370</v>
      </c>
      <c r="C55" s="93" t="s">
        <v>318</v>
      </c>
      <c r="D55" s="93" t="s">
        <v>313</v>
      </c>
      <c r="E55" s="89">
        <v>343.64</v>
      </c>
      <c r="F55" s="89">
        <v>0</v>
      </c>
      <c r="G55" s="89">
        <v>343.64</v>
      </c>
      <c r="H55" s="133"/>
    </row>
    <row r="56" customHeight="1" spans="1:8">
      <c r="A56" s="93" t="s">
        <v>371</v>
      </c>
      <c r="B56" s="93" t="s">
        <v>372</v>
      </c>
      <c r="C56" s="93" t="s">
        <v>316</v>
      </c>
      <c r="D56" s="93" t="s">
        <v>317</v>
      </c>
      <c r="E56" s="89">
        <v>7.56</v>
      </c>
      <c r="F56" s="89">
        <v>7.56</v>
      </c>
      <c r="G56" s="89">
        <v>0</v>
      </c>
      <c r="H56" s="133"/>
    </row>
    <row r="57" customHeight="1" spans="1:8">
      <c r="A57" s="93" t="s">
        <v>371</v>
      </c>
      <c r="B57" s="93" t="s">
        <v>372</v>
      </c>
      <c r="C57" s="93" t="s">
        <v>318</v>
      </c>
      <c r="D57" s="93" t="s">
        <v>313</v>
      </c>
      <c r="E57" s="89">
        <v>327.36</v>
      </c>
      <c r="F57" s="89">
        <v>327.36</v>
      </c>
      <c r="G57" s="89">
        <v>0</v>
      </c>
      <c r="H57" s="133"/>
    </row>
    <row r="58" customHeight="1" spans="1:8">
      <c r="A58" s="93" t="s">
        <v>373</v>
      </c>
      <c r="B58" s="93" t="s">
        <v>374</v>
      </c>
      <c r="C58" s="93" t="s">
        <v>375</v>
      </c>
      <c r="D58" s="93" t="s">
        <v>376</v>
      </c>
      <c r="E58" s="89">
        <v>21</v>
      </c>
      <c r="F58" s="89">
        <v>0</v>
      </c>
      <c r="G58" s="89">
        <v>21</v>
      </c>
      <c r="H58" s="133"/>
    </row>
    <row r="59" customHeight="1" spans="1:8">
      <c r="A59" s="93" t="s">
        <v>373</v>
      </c>
      <c r="B59" s="93" t="s">
        <v>374</v>
      </c>
      <c r="C59" s="93" t="s">
        <v>318</v>
      </c>
      <c r="D59" s="93" t="s">
        <v>313</v>
      </c>
      <c r="E59" s="89">
        <v>739.57</v>
      </c>
      <c r="F59" s="89">
        <v>0</v>
      </c>
      <c r="G59" s="89">
        <v>739.57</v>
      </c>
      <c r="H59" s="133"/>
    </row>
    <row r="60" customHeight="1" spans="1:8">
      <c r="A60" s="93" t="s">
        <v>377</v>
      </c>
      <c r="B60" s="93" t="s">
        <v>378</v>
      </c>
      <c r="C60" s="93" t="s">
        <v>316</v>
      </c>
      <c r="D60" s="93" t="s">
        <v>317</v>
      </c>
      <c r="E60" s="89">
        <v>92.15</v>
      </c>
      <c r="F60" s="89">
        <v>84.77</v>
      </c>
      <c r="G60" s="89">
        <v>7.38</v>
      </c>
      <c r="H60" s="133"/>
    </row>
    <row r="61" customHeight="1" spans="1:8">
      <c r="A61" s="93" t="s">
        <v>377</v>
      </c>
      <c r="B61" s="93" t="s">
        <v>378</v>
      </c>
      <c r="C61" s="93" t="s">
        <v>318</v>
      </c>
      <c r="D61" s="93" t="s">
        <v>313</v>
      </c>
      <c r="E61" s="89">
        <v>358.61</v>
      </c>
      <c r="F61" s="89">
        <v>11</v>
      </c>
      <c r="G61" s="89">
        <v>347.61</v>
      </c>
      <c r="H61" s="133"/>
    </row>
    <row r="62" customHeight="1" spans="1:8">
      <c r="A62" s="93" t="s">
        <v>379</v>
      </c>
      <c r="B62" s="93" t="s">
        <v>380</v>
      </c>
      <c r="C62" s="93" t="s">
        <v>318</v>
      </c>
      <c r="D62" s="93" t="s">
        <v>313</v>
      </c>
      <c r="E62" s="89">
        <v>222.94</v>
      </c>
      <c r="F62" s="89">
        <v>0</v>
      </c>
      <c r="G62" s="89">
        <v>222.94</v>
      </c>
      <c r="H62" s="133"/>
    </row>
    <row r="63" customHeight="1" spans="1:8">
      <c r="A63" s="93" t="s">
        <v>379</v>
      </c>
      <c r="B63" s="93" t="s">
        <v>380</v>
      </c>
      <c r="C63" s="93" t="s">
        <v>381</v>
      </c>
      <c r="D63" s="93" t="s">
        <v>382</v>
      </c>
      <c r="E63" s="89">
        <v>13.44</v>
      </c>
      <c r="F63" s="89">
        <v>0</v>
      </c>
      <c r="G63" s="89">
        <v>13.44</v>
      </c>
      <c r="H63" s="133"/>
    </row>
    <row r="64" customHeight="1" spans="1:8">
      <c r="A64" s="93" t="s">
        <v>383</v>
      </c>
      <c r="B64" s="93" t="s">
        <v>384</v>
      </c>
      <c r="C64" s="93"/>
      <c r="D64" s="93"/>
      <c r="E64" s="89">
        <v>2068.16</v>
      </c>
      <c r="F64" s="89">
        <v>2068.16</v>
      </c>
      <c r="G64" s="89">
        <v>0</v>
      </c>
      <c r="H64" s="133"/>
    </row>
    <row r="65" customHeight="1" spans="1:8">
      <c r="A65" s="93" t="s">
        <v>385</v>
      </c>
      <c r="B65" s="93" t="s">
        <v>386</v>
      </c>
      <c r="C65" s="93" t="s">
        <v>387</v>
      </c>
      <c r="D65" s="93" t="s">
        <v>388</v>
      </c>
      <c r="E65" s="89">
        <v>380.65</v>
      </c>
      <c r="F65" s="89">
        <v>380.65</v>
      </c>
      <c r="G65" s="89">
        <v>0</v>
      </c>
      <c r="H65" s="133"/>
    </row>
    <row r="66" customHeight="1" spans="1:8">
      <c r="A66" s="93" t="s">
        <v>389</v>
      </c>
      <c r="B66" s="93" t="s">
        <v>390</v>
      </c>
      <c r="C66" s="93" t="s">
        <v>387</v>
      </c>
      <c r="D66" s="93" t="s">
        <v>388</v>
      </c>
      <c r="E66" s="89">
        <v>368.56</v>
      </c>
      <c r="F66" s="89">
        <v>368.56</v>
      </c>
      <c r="G66" s="89">
        <v>0</v>
      </c>
      <c r="H66" s="133"/>
    </row>
    <row r="67" customHeight="1" spans="1:8">
      <c r="A67" s="93" t="s">
        <v>391</v>
      </c>
      <c r="B67" s="93" t="s">
        <v>392</v>
      </c>
      <c r="C67" s="93" t="s">
        <v>393</v>
      </c>
      <c r="D67" s="93" t="s">
        <v>394</v>
      </c>
      <c r="E67" s="89">
        <v>130.41</v>
      </c>
      <c r="F67" s="89">
        <v>130.41</v>
      </c>
      <c r="G67" s="89">
        <v>0</v>
      </c>
      <c r="H67" s="133"/>
    </row>
    <row r="68" customHeight="1" spans="1:8">
      <c r="A68" s="93" t="s">
        <v>395</v>
      </c>
      <c r="B68" s="93" t="s">
        <v>396</v>
      </c>
      <c r="C68" s="93" t="s">
        <v>393</v>
      </c>
      <c r="D68" s="93" t="s">
        <v>394</v>
      </c>
      <c r="E68" s="89">
        <v>99.09</v>
      </c>
      <c r="F68" s="89">
        <v>99.09</v>
      </c>
      <c r="G68" s="89">
        <v>0</v>
      </c>
      <c r="H68" s="133"/>
    </row>
    <row r="69" customHeight="1" spans="1:8">
      <c r="A69" s="93" t="s">
        <v>397</v>
      </c>
      <c r="B69" s="93" t="s">
        <v>398</v>
      </c>
      <c r="C69" s="93" t="s">
        <v>393</v>
      </c>
      <c r="D69" s="93" t="s">
        <v>394</v>
      </c>
      <c r="E69" s="89">
        <v>5.5</v>
      </c>
      <c r="F69" s="89">
        <v>5.5</v>
      </c>
      <c r="G69" s="89">
        <v>0</v>
      </c>
      <c r="H69" s="133"/>
    </row>
    <row r="70" customHeight="1" spans="1:8">
      <c r="A70" s="93" t="s">
        <v>399</v>
      </c>
      <c r="B70" s="93" t="s">
        <v>400</v>
      </c>
      <c r="C70" s="93" t="s">
        <v>393</v>
      </c>
      <c r="D70" s="93" t="s">
        <v>394</v>
      </c>
      <c r="E70" s="89">
        <v>80.43</v>
      </c>
      <c r="F70" s="89">
        <v>80.43</v>
      </c>
      <c r="G70" s="89">
        <v>0</v>
      </c>
      <c r="H70" s="133"/>
    </row>
    <row r="71" customHeight="1" spans="1:8">
      <c r="A71" s="93" t="s">
        <v>401</v>
      </c>
      <c r="B71" s="93" t="s">
        <v>402</v>
      </c>
      <c r="C71" s="93" t="s">
        <v>393</v>
      </c>
      <c r="D71" s="93" t="s">
        <v>394</v>
      </c>
      <c r="E71" s="89">
        <v>1.76</v>
      </c>
      <c r="F71" s="89">
        <v>1.76</v>
      </c>
      <c r="G71" s="89">
        <v>0</v>
      </c>
      <c r="H71" s="133"/>
    </row>
    <row r="72" customHeight="1" spans="1:8">
      <c r="A72" s="93" t="s">
        <v>403</v>
      </c>
      <c r="B72" s="93" t="s">
        <v>404</v>
      </c>
      <c r="C72" s="93" t="s">
        <v>405</v>
      </c>
      <c r="D72" s="93" t="s">
        <v>406</v>
      </c>
      <c r="E72" s="89">
        <v>1001.76</v>
      </c>
      <c r="F72" s="89">
        <v>1001.76</v>
      </c>
      <c r="G72" s="89">
        <v>0</v>
      </c>
      <c r="H72" s="133"/>
    </row>
  </sheetData>
  <printOptions horizontalCentered="1"/>
  <pageMargins left="0.588888888888889" right="0.588888888888889" top="0.788888888888889" bottom="0.788888888888889" header="0.5" footer="0.5"/>
  <pageSetup paperSize="9" scale="83" fitToHeight="1000" orientation="landscape"/>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26"/>
  <sheetViews>
    <sheetView showGridLines="0" showZeros="0" view="pageBreakPreview" zoomScaleNormal="100" zoomScaleSheetLayoutView="100" topLeftCell="C7" workbookViewId="0">
      <selection activeCell="F8" sqref="F8"/>
    </sheetView>
  </sheetViews>
  <sheetFormatPr defaultColWidth="9.16666666666667" defaultRowHeight="12.75" customHeight="1" outlineLevelCol="7"/>
  <cols>
    <col min="1" max="1" width="27.8333333333333" customWidth="1"/>
    <col min="2" max="2" width="23.3333333333333" customWidth="1"/>
    <col min="3" max="3" width="35.1666666666667" customWidth="1"/>
    <col min="4" max="4" width="28.6666666666667" customWidth="1"/>
    <col min="5" max="5" width="34.8333333333333" customWidth="1"/>
    <col min="6" max="6" width="24.1666666666667" customWidth="1"/>
    <col min="7" max="7" width="40.5" customWidth="1"/>
    <col min="8" max="8" width="18.8333333333333" customWidth="1"/>
    <col min="9" max="256" width="9.16666666666667" customWidth="1"/>
  </cols>
  <sheetData>
    <row r="1" ht="22.5" customHeight="1" spans="1:6">
      <c r="A1" s="106" t="s">
        <v>27</v>
      </c>
      <c r="B1" s="107"/>
      <c r="C1" s="107"/>
      <c r="D1" s="107"/>
      <c r="E1" s="107"/>
      <c r="F1" s="108"/>
    </row>
    <row r="2" ht="22.5" customHeight="1" spans="1:8">
      <c r="A2" s="109" t="s">
        <v>429</v>
      </c>
      <c r="B2" s="109"/>
      <c r="C2" s="109"/>
      <c r="D2" s="109"/>
      <c r="E2" s="109"/>
      <c r="F2" s="109"/>
      <c r="G2" s="109"/>
      <c r="H2" s="109"/>
    </row>
    <row r="3" ht="22.5" customHeight="1" spans="1:8">
      <c r="A3" s="110"/>
      <c r="B3" s="110"/>
      <c r="C3" s="111"/>
      <c r="D3" s="111"/>
      <c r="E3" s="112"/>
      <c r="H3" s="113" t="s">
        <v>46</v>
      </c>
    </row>
    <row r="4" ht="22.5" customHeight="1" spans="1:8">
      <c r="A4" s="114" t="s">
        <v>47</v>
      </c>
      <c r="B4" s="114"/>
      <c r="C4" s="115" t="s">
        <v>48</v>
      </c>
      <c r="D4" s="116"/>
      <c r="E4" s="116"/>
      <c r="F4" s="116"/>
      <c r="G4" s="116"/>
      <c r="H4" s="117"/>
    </row>
    <row r="5" ht="22.5" customHeight="1" spans="1:8">
      <c r="A5" s="114" t="s">
        <v>49</v>
      </c>
      <c r="B5" s="114" t="s">
        <v>50</v>
      </c>
      <c r="C5" s="114" t="s">
        <v>51</v>
      </c>
      <c r="D5" s="118" t="s">
        <v>50</v>
      </c>
      <c r="E5" s="114" t="s">
        <v>52</v>
      </c>
      <c r="F5" s="114" t="s">
        <v>50</v>
      </c>
      <c r="G5" s="119" t="s">
        <v>430</v>
      </c>
      <c r="H5" s="119" t="s">
        <v>50</v>
      </c>
    </row>
    <row r="6" ht="22.5" customHeight="1" spans="1:8">
      <c r="A6" s="120" t="s">
        <v>431</v>
      </c>
      <c r="B6" s="90">
        <v>0</v>
      </c>
      <c r="C6" s="121" t="s">
        <v>432</v>
      </c>
      <c r="D6" s="89">
        <v>0</v>
      </c>
      <c r="E6" s="122" t="s">
        <v>433</v>
      </c>
      <c r="F6" s="89">
        <v>0</v>
      </c>
      <c r="G6" s="122" t="s">
        <v>434</v>
      </c>
      <c r="H6" s="89">
        <v>0</v>
      </c>
    </row>
    <row r="7" ht="22.5" customHeight="1" spans="1:8">
      <c r="A7" s="123"/>
      <c r="B7" s="90"/>
      <c r="C7" s="121" t="s">
        <v>435</v>
      </c>
      <c r="D7" s="89">
        <v>0</v>
      </c>
      <c r="E7" s="124" t="s">
        <v>436</v>
      </c>
      <c r="F7" s="89">
        <v>0</v>
      </c>
      <c r="G7" s="122" t="s">
        <v>437</v>
      </c>
      <c r="H7" s="89">
        <v>0</v>
      </c>
    </row>
    <row r="8" ht="22.5" customHeight="1" spans="1:8">
      <c r="A8" s="123"/>
      <c r="B8" s="90"/>
      <c r="C8" s="121" t="s">
        <v>438</v>
      </c>
      <c r="D8" s="89">
        <v>0</v>
      </c>
      <c r="E8" s="124" t="s">
        <v>439</v>
      </c>
      <c r="F8" s="89">
        <v>0</v>
      </c>
      <c r="G8" s="124" t="s">
        <v>440</v>
      </c>
      <c r="H8" s="89">
        <v>0</v>
      </c>
    </row>
    <row r="9" ht="22.5" customHeight="1" spans="1:8">
      <c r="A9" s="120"/>
      <c r="B9" s="90"/>
      <c r="C9" s="121" t="s">
        <v>441</v>
      </c>
      <c r="D9" s="89">
        <v>0</v>
      </c>
      <c r="E9" s="124" t="s">
        <v>442</v>
      </c>
      <c r="F9" s="89">
        <v>0</v>
      </c>
      <c r="G9" s="124" t="s">
        <v>443</v>
      </c>
      <c r="H9" s="89">
        <v>0</v>
      </c>
    </row>
    <row r="10" ht="22.5" customHeight="1" spans="1:8">
      <c r="A10" s="120"/>
      <c r="B10" s="90"/>
      <c r="C10" s="121" t="s">
        <v>444</v>
      </c>
      <c r="D10" s="89">
        <v>0</v>
      </c>
      <c r="E10" s="124" t="s">
        <v>445</v>
      </c>
      <c r="F10" s="89">
        <v>0</v>
      </c>
      <c r="G10" s="124" t="s">
        <v>446</v>
      </c>
      <c r="H10" s="89">
        <v>0</v>
      </c>
    </row>
    <row r="11" ht="22.5" customHeight="1" spans="1:8">
      <c r="A11" s="123"/>
      <c r="B11" s="90"/>
      <c r="C11" s="121" t="s">
        <v>447</v>
      </c>
      <c r="D11" s="89">
        <v>0</v>
      </c>
      <c r="E11" s="124" t="s">
        <v>448</v>
      </c>
      <c r="F11" s="89">
        <v>0</v>
      </c>
      <c r="G11" s="124" t="s">
        <v>449</v>
      </c>
      <c r="H11" s="89">
        <v>0</v>
      </c>
    </row>
    <row r="12" ht="22.5" customHeight="1" spans="1:8">
      <c r="A12" s="123"/>
      <c r="B12" s="90"/>
      <c r="C12" s="121" t="s">
        <v>450</v>
      </c>
      <c r="D12" s="89">
        <v>0</v>
      </c>
      <c r="E12" s="124" t="s">
        <v>436</v>
      </c>
      <c r="F12" s="89">
        <v>0</v>
      </c>
      <c r="G12" s="124" t="s">
        <v>451</v>
      </c>
      <c r="H12" s="89">
        <v>0</v>
      </c>
    </row>
    <row r="13" ht="22.5" customHeight="1" spans="1:8">
      <c r="A13" s="125"/>
      <c r="B13" s="90"/>
      <c r="C13" s="121" t="s">
        <v>452</v>
      </c>
      <c r="D13" s="89">
        <v>0</v>
      </c>
      <c r="E13" s="124" t="s">
        <v>439</v>
      </c>
      <c r="F13" s="89">
        <v>0</v>
      </c>
      <c r="G13" s="124" t="s">
        <v>453</v>
      </c>
      <c r="H13" s="89">
        <v>0</v>
      </c>
    </row>
    <row r="14" ht="22.5" customHeight="1" spans="1:8">
      <c r="A14" s="125"/>
      <c r="B14" s="90"/>
      <c r="C14" s="121" t="s">
        <v>454</v>
      </c>
      <c r="D14" s="89">
        <v>0</v>
      </c>
      <c r="E14" s="124" t="s">
        <v>442</v>
      </c>
      <c r="F14" s="89">
        <v>0</v>
      </c>
      <c r="G14" s="124" t="s">
        <v>455</v>
      </c>
      <c r="H14" s="89">
        <v>0</v>
      </c>
    </row>
    <row r="15" ht="22.5" customHeight="1" spans="1:8">
      <c r="A15" s="125"/>
      <c r="B15" s="90"/>
      <c r="C15" s="121" t="s">
        <v>456</v>
      </c>
      <c r="D15" s="89">
        <v>0</v>
      </c>
      <c r="E15" s="124" t="s">
        <v>457</v>
      </c>
      <c r="F15" s="89">
        <v>0</v>
      </c>
      <c r="G15" s="124" t="s">
        <v>458</v>
      </c>
      <c r="H15" s="89">
        <v>0</v>
      </c>
    </row>
    <row r="16" ht="22.5" customHeight="1" spans="1:8">
      <c r="A16" s="126"/>
      <c r="B16" s="127"/>
      <c r="C16" s="121" t="s">
        <v>459</v>
      </c>
      <c r="D16" s="89">
        <v>0</v>
      </c>
      <c r="E16" s="124" t="s">
        <v>460</v>
      </c>
      <c r="F16" s="89">
        <v>0</v>
      </c>
      <c r="G16" s="124" t="s">
        <v>461</v>
      </c>
      <c r="H16" s="89">
        <v>0</v>
      </c>
    </row>
    <row r="17" ht="22.5" customHeight="1" spans="1:8">
      <c r="A17" s="128"/>
      <c r="B17" s="127"/>
      <c r="C17" s="121" t="s">
        <v>462</v>
      </c>
      <c r="D17" s="89">
        <v>0</v>
      </c>
      <c r="E17" s="124" t="s">
        <v>463</v>
      </c>
      <c r="F17" s="89">
        <v>0</v>
      </c>
      <c r="G17" s="124" t="s">
        <v>464</v>
      </c>
      <c r="H17" s="89">
        <v>0</v>
      </c>
    </row>
    <row r="18" ht="22.5" customHeight="1" spans="1:8">
      <c r="A18" s="128"/>
      <c r="B18" s="127"/>
      <c r="C18" s="121" t="s">
        <v>465</v>
      </c>
      <c r="D18" s="89">
        <v>0</v>
      </c>
      <c r="E18" s="124" t="s">
        <v>466</v>
      </c>
      <c r="F18" s="89">
        <v>0</v>
      </c>
      <c r="G18" s="124" t="s">
        <v>467</v>
      </c>
      <c r="H18" s="89">
        <v>0</v>
      </c>
    </row>
    <row r="19" ht="22.5" customHeight="1" spans="1:8">
      <c r="A19" s="125"/>
      <c r="B19" s="127"/>
      <c r="C19" s="121" t="s">
        <v>468</v>
      </c>
      <c r="D19" s="89">
        <v>0</v>
      </c>
      <c r="E19" s="124" t="s">
        <v>469</v>
      </c>
      <c r="F19" s="89">
        <v>0</v>
      </c>
      <c r="G19" s="124" t="s">
        <v>470</v>
      </c>
      <c r="H19" s="89">
        <v>0</v>
      </c>
    </row>
    <row r="20" ht="22.5" customHeight="1" spans="1:8">
      <c r="A20" s="125"/>
      <c r="B20" s="90"/>
      <c r="C20" s="121" t="s">
        <v>471</v>
      </c>
      <c r="D20" s="89">
        <v>0</v>
      </c>
      <c r="E20" s="124" t="s">
        <v>472</v>
      </c>
      <c r="F20" s="89">
        <v>0</v>
      </c>
      <c r="G20" s="124" t="s">
        <v>473</v>
      </c>
      <c r="H20" s="89">
        <v>0</v>
      </c>
    </row>
    <row r="21" ht="22.5" customHeight="1" spans="1:8">
      <c r="A21" s="126"/>
      <c r="B21" s="90"/>
      <c r="C21" s="128"/>
      <c r="D21" s="89"/>
      <c r="E21" s="124" t="s">
        <v>474</v>
      </c>
      <c r="F21" s="89">
        <v>0</v>
      </c>
      <c r="G21" s="128"/>
      <c r="H21" s="129"/>
    </row>
    <row r="22" ht="18" customHeight="1" spans="1:8">
      <c r="A22" s="128"/>
      <c r="B22" s="90"/>
      <c r="C22" s="128"/>
      <c r="D22" s="89"/>
      <c r="E22" s="130" t="s">
        <v>475</v>
      </c>
      <c r="F22" s="89">
        <v>0</v>
      </c>
      <c r="G22" s="128"/>
      <c r="H22" s="129"/>
    </row>
    <row r="23" ht="19.5" customHeight="1" spans="1:8">
      <c r="A23" s="128"/>
      <c r="B23" s="90"/>
      <c r="C23" s="128"/>
      <c r="D23" s="89"/>
      <c r="E23" s="130" t="s">
        <v>476</v>
      </c>
      <c r="F23" s="89">
        <v>0</v>
      </c>
      <c r="G23" s="128"/>
      <c r="H23" s="129"/>
    </row>
    <row r="24" ht="21.75" customHeight="1" spans="1:8">
      <c r="A24" s="128"/>
      <c r="B24" s="90"/>
      <c r="C24" s="121"/>
      <c r="D24" s="131"/>
      <c r="E24" s="130" t="s">
        <v>477</v>
      </c>
      <c r="F24" s="89">
        <v>0</v>
      </c>
      <c r="G24" s="128"/>
      <c r="H24" s="129"/>
    </row>
    <row r="25" ht="23.25" customHeight="1" spans="1:8">
      <c r="A25" s="128"/>
      <c r="B25" s="90"/>
      <c r="C25" s="121"/>
      <c r="D25" s="131"/>
      <c r="E25" s="120"/>
      <c r="F25" s="132"/>
      <c r="G25" s="128"/>
      <c r="H25" s="129"/>
    </row>
    <row r="26" ht="18" customHeight="1" spans="1:8">
      <c r="A26" s="118" t="s">
        <v>127</v>
      </c>
      <c r="B26" s="127">
        <f>SUM(B6,B9,B10,B12,B13,B14,B15)</f>
        <v>0</v>
      </c>
      <c r="C26" s="118" t="s">
        <v>128</v>
      </c>
      <c r="D26" s="131">
        <f>SUM(D6:D20)</f>
        <v>0</v>
      </c>
      <c r="E26" s="118" t="s">
        <v>128</v>
      </c>
      <c r="F26" s="132">
        <f>SUM(F6,F11,F22,F23,F24)</f>
        <v>0</v>
      </c>
      <c r="G26" s="118" t="s">
        <v>128</v>
      </c>
      <c r="H26" s="129">
        <f>SUM(H6:H20)</f>
        <v>0</v>
      </c>
    </row>
  </sheetData>
  <mergeCells count="4">
    <mergeCell ref="A2:H2"/>
    <mergeCell ref="A3:B3"/>
    <mergeCell ref="A4:B4"/>
    <mergeCell ref="C4:H4"/>
  </mergeCells>
  <printOptions horizontalCentered="1"/>
  <pageMargins left="0.75" right="0.75" top="0.788888888888889" bottom="1" header="0" footer="0"/>
  <pageSetup paperSize="9" scale="67" orientation="landscape"/>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D408"/>
  <sheetViews>
    <sheetView showGridLines="0" showZeros="0" view="pageBreakPreview" zoomScaleNormal="100" zoomScaleSheetLayoutView="100" workbookViewId="0">
      <selection activeCell="B387" sqref="B387"/>
    </sheetView>
  </sheetViews>
  <sheetFormatPr defaultColWidth="9.16666666666667" defaultRowHeight="12.75" customHeight="1" outlineLevelCol="3"/>
  <cols>
    <col min="1" max="1" width="22.8333333333333" customWidth="1"/>
    <col min="2" max="2" width="43.1666666666667" customWidth="1"/>
    <col min="3" max="3" width="23.5" customWidth="1"/>
    <col min="4" max="4" width="71.5" customWidth="1"/>
    <col min="5" max="5" width="9.16666666666667" customWidth="1"/>
  </cols>
  <sheetData>
    <row r="1" ht="30" customHeight="1" spans="1:1">
      <c r="A1" s="79" t="s">
        <v>31</v>
      </c>
    </row>
    <row r="2" ht="28.5" customHeight="1" spans="1:4">
      <c r="A2" s="80" t="s">
        <v>478</v>
      </c>
      <c r="B2" s="80"/>
      <c r="C2" s="80"/>
      <c r="D2" s="80"/>
    </row>
    <row r="3" ht="22.5" customHeight="1" spans="4:4">
      <c r="D3" s="91" t="s">
        <v>46</v>
      </c>
    </row>
    <row r="4" ht="22.5" customHeight="1" spans="1:4">
      <c r="A4" s="83" t="s">
        <v>138</v>
      </c>
      <c r="B4" s="105" t="s">
        <v>479</v>
      </c>
      <c r="C4" s="83" t="s">
        <v>480</v>
      </c>
      <c r="D4" s="83" t="s">
        <v>481</v>
      </c>
    </row>
    <row r="5" ht="15.75" customHeight="1" spans="1:4">
      <c r="A5" s="84" t="s">
        <v>153</v>
      </c>
      <c r="B5" s="84" t="s">
        <v>153</v>
      </c>
      <c r="C5" s="84">
        <v>1</v>
      </c>
      <c r="D5" s="88" t="s">
        <v>153</v>
      </c>
    </row>
    <row r="6" customHeight="1" spans="1:4">
      <c r="A6" s="93"/>
      <c r="B6" s="93" t="s">
        <v>142</v>
      </c>
      <c r="C6" s="89">
        <v>59023</v>
      </c>
      <c r="D6" s="93"/>
    </row>
    <row r="7" customHeight="1" spans="1:4">
      <c r="A7" s="93" t="s">
        <v>154</v>
      </c>
      <c r="B7" s="93" t="s">
        <v>155</v>
      </c>
      <c r="C7" s="89">
        <v>59023</v>
      </c>
      <c r="D7" s="93"/>
    </row>
    <row r="8" customHeight="1" spans="1:4">
      <c r="A8" s="93" t="s">
        <v>156</v>
      </c>
      <c r="B8" s="93" t="s">
        <v>157</v>
      </c>
      <c r="C8" s="89">
        <v>2887.45</v>
      </c>
      <c r="D8" s="93"/>
    </row>
    <row r="9" customHeight="1" spans="1:4">
      <c r="A9" s="93"/>
      <c r="B9" s="93" t="s">
        <v>482</v>
      </c>
      <c r="C9" s="89">
        <v>157.73</v>
      </c>
      <c r="D9" s="93"/>
    </row>
    <row r="10" customHeight="1" spans="1:4">
      <c r="A10" s="93"/>
      <c r="B10" s="93" t="s">
        <v>483</v>
      </c>
      <c r="C10" s="89">
        <v>80</v>
      </c>
      <c r="D10" s="93"/>
    </row>
    <row r="11" customHeight="1" spans="1:4">
      <c r="A11" s="93" t="s">
        <v>484</v>
      </c>
      <c r="B11" s="93" t="s">
        <v>485</v>
      </c>
      <c r="C11" s="89">
        <v>80</v>
      </c>
      <c r="D11" s="93"/>
    </row>
    <row r="12" customHeight="1" spans="1:4">
      <c r="A12" s="93"/>
      <c r="B12" s="93" t="s">
        <v>486</v>
      </c>
      <c r="C12" s="89">
        <v>51.73</v>
      </c>
      <c r="D12" s="93"/>
    </row>
    <row r="13" customHeight="1" spans="1:4">
      <c r="A13" s="93" t="s">
        <v>484</v>
      </c>
      <c r="B13" s="93" t="s">
        <v>487</v>
      </c>
      <c r="C13" s="89">
        <v>51.73</v>
      </c>
      <c r="D13" s="93"/>
    </row>
    <row r="14" customHeight="1" spans="1:4">
      <c r="A14" s="93"/>
      <c r="B14" s="93" t="s">
        <v>488</v>
      </c>
      <c r="C14" s="89">
        <v>26</v>
      </c>
      <c r="D14" s="93"/>
    </row>
    <row r="15" customHeight="1" spans="1:4">
      <c r="A15" s="93" t="s">
        <v>484</v>
      </c>
      <c r="B15" s="93" t="s">
        <v>489</v>
      </c>
      <c r="C15" s="89">
        <v>26</v>
      </c>
      <c r="D15" s="93"/>
    </row>
    <row r="16" customHeight="1" spans="1:4">
      <c r="A16" s="93"/>
      <c r="B16" s="93" t="s">
        <v>490</v>
      </c>
      <c r="C16" s="89">
        <v>2729.72</v>
      </c>
      <c r="D16" s="93"/>
    </row>
    <row r="17" customHeight="1" spans="1:4">
      <c r="A17" s="93"/>
      <c r="B17" s="93" t="s">
        <v>491</v>
      </c>
      <c r="C17" s="89">
        <v>2553.47</v>
      </c>
      <c r="D17" s="93"/>
    </row>
    <row r="18" customHeight="1" spans="1:4">
      <c r="A18" s="93" t="s">
        <v>484</v>
      </c>
      <c r="B18" s="93" t="s">
        <v>492</v>
      </c>
      <c r="C18" s="89">
        <v>98.9</v>
      </c>
      <c r="D18" s="93"/>
    </row>
    <row r="19" customHeight="1" spans="1:4">
      <c r="A19" s="93" t="s">
        <v>484</v>
      </c>
      <c r="B19" s="93" t="s">
        <v>493</v>
      </c>
      <c r="C19" s="89">
        <v>350</v>
      </c>
      <c r="D19" s="93"/>
    </row>
    <row r="20" customHeight="1" spans="1:4">
      <c r="A20" s="93" t="s">
        <v>484</v>
      </c>
      <c r="B20" s="93" t="s">
        <v>494</v>
      </c>
      <c r="C20" s="89">
        <v>99.44</v>
      </c>
      <c r="D20" s="93"/>
    </row>
    <row r="21" customHeight="1" spans="1:4">
      <c r="A21" s="93" t="s">
        <v>484</v>
      </c>
      <c r="B21" s="93" t="s">
        <v>495</v>
      </c>
      <c r="C21" s="89">
        <v>38.6</v>
      </c>
      <c r="D21" s="93"/>
    </row>
    <row r="22" customHeight="1" spans="1:4">
      <c r="A22" s="93" t="s">
        <v>484</v>
      </c>
      <c r="B22" s="93" t="s">
        <v>496</v>
      </c>
      <c r="C22" s="89">
        <v>86.53</v>
      </c>
      <c r="D22" s="93"/>
    </row>
    <row r="23" customHeight="1" spans="1:4">
      <c r="A23" s="93" t="s">
        <v>484</v>
      </c>
      <c r="B23" s="93" t="s">
        <v>497</v>
      </c>
      <c r="C23" s="89">
        <v>1800</v>
      </c>
      <c r="D23" s="93"/>
    </row>
    <row r="24" customHeight="1" spans="1:4">
      <c r="A24" s="93" t="s">
        <v>484</v>
      </c>
      <c r="B24" s="93" t="s">
        <v>498</v>
      </c>
      <c r="C24" s="89">
        <v>80</v>
      </c>
      <c r="D24" s="93"/>
    </row>
    <row r="25" customHeight="1" spans="1:4">
      <c r="A25" s="93"/>
      <c r="B25" s="93" t="s">
        <v>499</v>
      </c>
      <c r="C25" s="89">
        <v>176.25</v>
      </c>
      <c r="D25" s="93"/>
    </row>
    <row r="26" customHeight="1" spans="1:4">
      <c r="A26" s="93" t="s">
        <v>484</v>
      </c>
      <c r="B26" s="93" t="s">
        <v>500</v>
      </c>
      <c r="C26" s="89">
        <v>99</v>
      </c>
      <c r="D26" s="93"/>
    </row>
    <row r="27" customHeight="1" spans="1:4">
      <c r="A27" s="93" t="s">
        <v>484</v>
      </c>
      <c r="B27" s="93" t="s">
        <v>501</v>
      </c>
      <c r="C27" s="89">
        <v>30.25</v>
      </c>
      <c r="D27" s="93"/>
    </row>
    <row r="28" customHeight="1" spans="1:4">
      <c r="A28" s="93" t="s">
        <v>484</v>
      </c>
      <c r="B28" s="93" t="s">
        <v>502</v>
      </c>
      <c r="C28" s="89">
        <v>47</v>
      </c>
      <c r="D28" s="93"/>
    </row>
    <row r="29" customHeight="1" spans="1:4">
      <c r="A29" s="93" t="s">
        <v>158</v>
      </c>
      <c r="B29" s="93" t="s">
        <v>159</v>
      </c>
      <c r="C29" s="89">
        <v>19962.19</v>
      </c>
      <c r="D29" s="93"/>
    </row>
    <row r="30" customHeight="1" spans="1:4">
      <c r="A30" s="93"/>
      <c r="B30" s="93" t="s">
        <v>482</v>
      </c>
      <c r="C30" s="89">
        <v>18380.33</v>
      </c>
      <c r="D30" s="93"/>
    </row>
    <row r="31" customHeight="1" spans="1:4">
      <c r="A31" s="93"/>
      <c r="B31" s="93" t="s">
        <v>483</v>
      </c>
      <c r="C31" s="89">
        <v>773</v>
      </c>
      <c r="D31" s="93"/>
    </row>
    <row r="32" customHeight="1" spans="1:4">
      <c r="A32" s="93" t="s">
        <v>484</v>
      </c>
      <c r="B32" s="93" t="s">
        <v>503</v>
      </c>
      <c r="C32" s="89">
        <v>773</v>
      </c>
      <c r="D32" s="93"/>
    </row>
    <row r="33" customHeight="1" spans="1:4">
      <c r="A33" s="93"/>
      <c r="B33" s="93" t="s">
        <v>504</v>
      </c>
      <c r="C33" s="89">
        <v>677.31</v>
      </c>
      <c r="D33" s="93"/>
    </row>
    <row r="34" customHeight="1" spans="1:4">
      <c r="A34" s="93" t="s">
        <v>484</v>
      </c>
      <c r="B34" s="93" t="s">
        <v>505</v>
      </c>
      <c r="C34" s="89">
        <v>677.31</v>
      </c>
      <c r="D34" s="93"/>
    </row>
    <row r="35" customHeight="1" spans="1:4">
      <c r="A35" s="93"/>
      <c r="B35" s="93" t="s">
        <v>506</v>
      </c>
      <c r="C35" s="89">
        <v>2489</v>
      </c>
      <c r="D35" s="93"/>
    </row>
    <row r="36" customHeight="1" spans="1:4">
      <c r="A36" s="93" t="s">
        <v>484</v>
      </c>
      <c r="B36" s="93" t="s">
        <v>507</v>
      </c>
      <c r="C36" s="89">
        <v>2489</v>
      </c>
      <c r="D36" s="93"/>
    </row>
    <row r="37" customHeight="1" spans="1:4">
      <c r="A37" s="93"/>
      <c r="B37" s="93" t="s">
        <v>486</v>
      </c>
      <c r="C37" s="89">
        <v>433.02</v>
      </c>
      <c r="D37" s="93"/>
    </row>
    <row r="38" customHeight="1" spans="1:4">
      <c r="A38" s="93" t="s">
        <v>484</v>
      </c>
      <c r="B38" s="93" t="s">
        <v>508</v>
      </c>
      <c r="C38" s="89">
        <v>433.02</v>
      </c>
      <c r="D38" s="93"/>
    </row>
    <row r="39" customHeight="1" spans="1:4">
      <c r="A39" s="93"/>
      <c r="B39" s="93" t="s">
        <v>509</v>
      </c>
      <c r="C39" s="89">
        <v>14000</v>
      </c>
      <c r="D39" s="93"/>
    </row>
    <row r="40" customHeight="1" spans="1:4">
      <c r="A40" s="93" t="s">
        <v>484</v>
      </c>
      <c r="B40" s="93" t="s">
        <v>510</v>
      </c>
      <c r="C40" s="89">
        <v>2900</v>
      </c>
      <c r="D40" s="93"/>
    </row>
    <row r="41" customHeight="1" spans="1:4">
      <c r="A41" s="93" t="s">
        <v>484</v>
      </c>
      <c r="B41" s="93" t="s">
        <v>511</v>
      </c>
      <c r="C41" s="89">
        <v>3470</v>
      </c>
      <c r="D41" s="93"/>
    </row>
    <row r="42" customHeight="1" spans="1:4">
      <c r="A42" s="93" t="s">
        <v>484</v>
      </c>
      <c r="B42" s="93" t="s">
        <v>512</v>
      </c>
      <c r="C42" s="89">
        <v>4980</v>
      </c>
      <c r="D42" s="93"/>
    </row>
    <row r="43" customHeight="1" spans="1:4">
      <c r="A43" s="93" t="s">
        <v>484</v>
      </c>
      <c r="B43" s="93" t="s">
        <v>513</v>
      </c>
      <c r="C43" s="89">
        <v>1950</v>
      </c>
      <c r="D43" s="93"/>
    </row>
    <row r="44" customHeight="1" spans="1:4">
      <c r="A44" s="93" t="s">
        <v>484</v>
      </c>
      <c r="B44" s="93" t="s">
        <v>514</v>
      </c>
      <c r="C44" s="89">
        <v>410</v>
      </c>
      <c r="D44" s="93"/>
    </row>
    <row r="45" customHeight="1" spans="1:4">
      <c r="A45" s="93" t="s">
        <v>484</v>
      </c>
      <c r="B45" s="93" t="s">
        <v>515</v>
      </c>
      <c r="C45" s="89">
        <v>290</v>
      </c>
      <c r="D45" s="93"/>
    </row>
    <row r="46" customHeight="1" spans="1:4">
      <c r="A46" s="93"/>
      <c r="B46" s="93" t="s">
        <v>488</v>
      </c>
      <c r="C46" s="89">
        <v>8</v>
      </c>
      <c r="D46" s="93"/>
    </row>
    <row r="47" customHeight="1" spans="1:4">
      <c r="A47" s="93" t="s">
        <v>484</v>
      </c>
      <c r="B47" s="93" t="s">
        <v>516</v>
      </c>
      <c r="C47" s="89">
        <v>8</v>
      </c>
      <c r="D47" s="93"/>
    </row>
    <row r="48" customHeight="1" spans="1:4">
      <c r="A48" s="93"/>
      <c r="B48" s="93" t="s">
        <v>490</v>
      </c>
      <c r="C48" s="89">
        <v>1581.86</v>
      </c>
      <c r="D48" s="93"/>
    </row>
    <row r="49" customHeight="1" spans="1:4">
      <c r="A49" s="93"/>
      <c r="B49" s="93" t="s">
        <v>491</v>
      </c>
      <c r="C49" s="89">
        <v>1581.86</v>
      </c>
      <c r="D49" s="93"/>
    </row>
    <row r="50" customHeight="1" spans="1:4">
      <c r="A50" s="93" t="s">
        <v>484</v>
      </c>
      <c r="B50" s="93" t="s">
        <v>517</v>
      </c>
      <c r="C50" s="89">
        <v>743.18</v>
      </c>
      <c r="D50" s="93"/>
    </row>
    <row r="51" customHeight="1" spans="1:4">
      <c r="A51" s="93" t="s">
        <v>484</v>
      </c>
      <c r="B51" s="93" t="s">
        <v>518</v>
      </c>
      <c r="C51" s="89">
        <v>80</v>
      </c>
      <c r="D51" s="93"/>
    </row>
    <row r="52" customHeight="1" spans="1:4">
      <c r="A52" s="93" t="s">
        <v>484</v>
      </c>
      <c r="B52" s="93" t="s">
        <v>519</v>
      </c>
      <c r="C52" s="89">
        <v>758.68</v>
      </c>
      <c r="D52" s="93"/>
    </row>
    <row r="53" customHeight="1" spans="1:4">
      <c r="A53" s="93" t="s">
        <v>160</v>
      </c>
      <c r="B53" s="93" t="s">
        <v>161</v>
      </c>
      <c r="C53" s="89">
        <v>509.11</v>
      </c>
      <c r="D53" s="93"/>
    </row>
    <row r="54" customHeight="1" spans="1:4">
      <c r="A54" s="93"/>
      <c r="B54" s="93" t="s">
        <v>482</v>
      </c>
      <c r="C54" s="89">
        <v>47.12</v>
      </c>
      <c r="D54" s="93"/>
    </row>
    <row r="55" customHeight="1" spans="1:4">
      <c r="A55" s="93"/>
      <c r="B55" s="93" t="s">
        <v>483</v>
      </c>
      <c r="C55" s="89">
        <v>22.75</v>
      </c>
      <c r="D55" s="93"/>
    </row>
    <row r="56" customHeight="1" spans="1:4">
      <c r="A56" s="93" t="s">
        <v>484</v>
      </c>
      <c r="B56" s="93" t="s">
        <v>520</v>
      </c>
      <c r="C56" s="89">
        <v>22.75</v>
      </c>
      <c r="D56" s="93"/>
    </row>
    <row r="57" customHeight="1" spans="1:4">
      <c r="A57" s="93"/>
      <c r="B57" s="93" t="s">
        <v>504</v>
      </c>
      <c r="C57" s="89">
        <v>5.5</v>
      </c>
      <c r="D57" s="93"/>
    </row>
    <row r="58" customHeight="1" spans="1:4">
      <c r="A58" s="93" t="s">
        <v>484</v>
      </c>
      <c r="B58" s="93" t="s">
        <v>521</v>
      </c>
      <c r="C58" s="89">
        <v>5.5</v>
      </c>
      <c r="D58" s="93"/>
    </row>
    <row r="59" customHeight="1" spans="1:4">
      <c r="A59" s="93"/>
      <c r="B59" s="93" t="s">
        <v>486</v>
      </c>
      <c r="C59" s="89">
        <v>18.87</v>
      </c>
      <c r="D59" s="93"/>
    </row>
    <row r="60" customHeight="1" spans="1:4">
      <c r="A60" s="93" t="s">
        <v>484</v>
      </c>
      <c r="B60" s="93" t="s">
        <v>522</v>
      </c>
      <c r="C60" s="89">
        <v>18.87</v>
      </c>
      <c r="D60" s="93"/>
    </row>
    <row r="61" customHeight="1" spans="1:4">
      <c r="A61" s="93"/>
      <c r="B61" s="93" t="s">
        <v>490</v>
      </c>
      <c r="C61" s="89">
        <v>461.99</v>
      </c>
      <c r="D61" s="93"/>
    </row>
    <row r="62" customHeight="1" spans="1:4">
      <c r="A62" s="93"/>
      <c r="B62" s="93" t="s">
        <v>523</v>
      </c>
      <c r="C62" s="89">
        <v>461.99</v>
      </c>
      <c r="D62" s="93"/>
    </row>
    <row r="63" customHeight="1" spans="1:4">
      <c r="A63" s="93" t="s">
        <v>484</v>
      </c>
      <c r="B63" s="93" t="s">
        <v>524</v>
      </c>
      <c r="C63" s="89">
        <v>13.68</v>
      </c>
      <c r="D63" s="93"/>
    </row>
    <row r="64" customHeight="1" spans="1:4">
      <c r="A64" s="93" t="s">
        <v>484</v>
      </c>
      <c r="B64" s="93" t="s">
        <v>525</v>
      </c>
      <c r="C64" s="89">
        <v>14.5</v>
      </c>
      <c r="D64" s="93"/>
    </row>
    <row r="65" customHeight="1" spans="1:4">
      <c r="A65" s="93" t="s">
        <v>484</v>
      </c>
      <c r="B65" s="93" t="s">
        <v>526</v>
      </c>
      <c r="C65" s="89">
        <v>30.13</v>
      </c>
      <c r="D65" s="93"/>
    </row>
    <row r="66" customHeight="1" spans="1:4">
      <c r="A66" s="93" t="s">
        <v>484</v>
      </c>
      <c r="B66" s="93" t="s">
        <v>527</v>
      </c>
      <c r="C66" s="89">
        <v>286.5</v>
      </c>
      <c r="D66" s="93"/>
    </row>
    <row r="67" customHeight="1" spans="1:4">
      <c r="A67" s="93" t="s">
        <v>484</v>
      </c>
      <c r="B67" s="93" t="s">
        <v>528</v>
      </c>
      <c r="C67" s="89">
        <v>85.68</v>
      </c>
      <c r="D67" s="93"/>
    </row>
    <row r="68" customHeight="1" spans="1:4">
      <c r="A68" s="93" t="s">
        <v>484</v>
      </c>
      <c r="B68" s="93" t="s">
        <v>529</v>
      </c>
      <c r="C68" s="89">
        <v>31.5</v>
      </c>
      <c r="D68" s="93"/>
    </row>
    <row r="69" customHeight="1" spans="1:4">
      <c r="A69" s="93" t="s">
        <v>162</v>
      </c>
      <c r="B69" s="93" t="s">
        <v>163</v>
      </c>
      <c r="C69" s="89">
        <v>4072.93</v>
      </c>
      <c r="D69" s="93"/>
    </row>
    <row r="70" customHeight="1" spans="1:4">
      <c r="A70" s="93"/>
      <c r="B70" s="93" t="s">
        <v>482</v>
      </c>
      <c r="C70" s="89">
        <v>1885.07</v>
      </c>
      <c r="D70" s="93"/>
    </row>
    <row r="71" customHeight="1" spans="1:4">
      <c r="A71" s="93"/>
      <c r="B71" s="93" t="s">
        <v>483</v>
      </c>
      <c r="C71" s="89">
        <v>161</v>
      </c>
      <c r="D71" s="93"/>
    </row>
    <row r="72" customHeight="1" spans="1:4">
      <c r="A72" s="93" t="s">
        <v>484</v>
      </c>
      <c r="B72" s="93" t="s">
        <v>530</v>
      </c>
      <c r="C72" s="89">
        <v>161</v>
      </c>
      <c r="D72" s="93"/>
    </row>
    <row r="73" customHeight="1" spans="1:4">
      <c r="A73" s="93"/>
      <c r="B73" s="93" t="s">
        <v>506</v>
      </c>
      <c r="C73" s="89">
        <v>1529.14</v>
      </c>
      <c r="D73" s="93"/>
    </row>
    <row r="74" customHeight="1" spans="1:4">
      <c r="A74" s="93" t="s">
        <v>484</v>
      </c>
      <c r="B74" s="93" t="s">
        <v>531</v>
      </c>
      <c r="C74" s="89">
        <v>210</v>
      </c>
      <c r="D74" s="93"/>
    </row>
    <row r="75" customHeight="1" spans="1:4">
      <c r="A75" s="93" t="s">
        <v>484</v>
      </c>
      <c r="B75" s="93" t="s">
        <v>532</v>
      </c>
      <c r="C75" s="89">
        <v>16</v>
      </c>
      <c r="D75" s="93"/>
    </row>
    <row r="76" customHeight="1" spans="1:4">
      <c r="A76" s="93" t="s">
        <v>484</v>
      </c>
      <c r="B76" s="93" t="s">
        <v>533</v>
      </c>
      <c r="C76" s="89">
        <v>13.5</v>
      </c>
      <c r="D76" s="93"/>
    </row>
    <row r="77" customHeight="1" spans="1:4">
      <c r="A77" s="93" t="s">
        <v>484</v>
      </c>
      <c r="B77" s="93" t="s">
        <v>534</v>
      </c>
      <c r="C77" s="89">
        <v>35</v>
      </c>
      <c r="D77" s="93"/>
    </row>
    <row r="78" customHeight="1" spans="1:4">
      <c r="A78" s="93" t="s">
        <v>484</v>
      </c>
      <c r="B78" s="93" t="s">
        <v>535</v>
      </c>
      <c r="C78" s="89">
        <v>6</v>
      </c>
      <c r="D78" s="93"/>
    </row>
    <row r="79" customHeight="1" spans="1:4">
      <c r="A79" s="93" t="s">
        <v>484</v>
      </c>
      <c r="B79" s="93" t="s">
        <v>536</v>
      </c>
      <c r="C79" s="89">
        <v>4</v>
      </c>
      <c r="D79" s="93"/>
    </row>
    <row r="80" customHeight="1" spans="1:4">
      <c r="A80" s="93" t="s">
        <v>484</v>
      </c>
      <c r="B80" s="93" t="s">
        <v>537</v>
      </c>
      <c r="C80" s="89">
        <v>10</v>
      </c>
      <c r="D80" s="93"/>
    </row>
    <row r="81" customHeight="1" spans="1:4">
      <c r="A81" s="93" t="s">
        <v>484</v>
      </c>
      <c r="B81" s="93" t="s">
        <v>538</v>
      </c>
      <c r="C81" s="89">
        <v>180</v>
      </c>
      <c r="D81" s="93"/>
    </row>
    <row r="82" customHeight="1" spans="1:4">
      <c r="A82" s="93" t="s">
        <v>484</v>
      </c>
      <c r="B82" s="93" t="s">
        <v>539</v>
      </c>
      <c r="C82" s="89">
        <v>65</v>
      </c>
      <c r="D82" s="93"/>
    </row>
    <row r="83" customHeight="1" spans="1:4">
      <c r="A83" s="93" t="s">
        <v>484</v>
      </c>
      <c r="B83" s="93" t="s">
        <v>540</v>
      </c>
      <c r="C83" s="89">
        <v>40</v>
      </c>
      <c r="D83" s="93"/>
    </row>
    <row r="84" customHeight="1" spans="1:4">
      <c r="A84" s="93" t="s">
        <v>484</v>
      </c>
      <c r="B84" s="93" t="s">
        <v>541</v>
      </c>
      <c r="C84" s="89">
        <v>153.41</v>
      </c>
      <c r="D84" s="93"/>
    </row>
    <row r="85" customHeight="1" spans="1:4">
      <c r="A85" s="93" t="s">
        <v>484</v>
      </c>
      <c r="B85" s="93" t="s">
        <v>542</v>
      </c>
      <c r="C85" s="89">
        <v>25</v>
      </c>
      <c r="D85" s="93"/>
    </row>
    <row r="86" customHeight="1" spans="1:4">
      <c r="A86" s="93" t="s">
        <v>484</v>
      </c>
      <c r="B86" s="93" t="s">
        <v>543</v>
      </c>
      <c r="C86" s="89">
        <v>40</v>
      </c>
      <c r="D86" s="93"/>
    </row>
    <row r="87" customHeight="1" spans="1:4">
      <c r="A87" s="93" t="s">
        <v>484</v>
      </c>
      <c r="B87" s="93" t="s">
        <v>544</v>
      </c>
      <c r="C87" s="89">
        <v>8.4</v>
      </c>
      <c r="D87" s="93"/>
    </row>
    <row r="88" customHeight="1" spans="1:4">
      <c r="A88" s="93" t="s">
        <v>484</v>
      </c>
      <c r="B88" s="93" t="s">
        <v>545</v>
      </c>
      <c r="C88" s="89">
        <v>12</v>
      </c>
      <c r="D88" s="93"/>
    </row>
    <row r="89" customHeight="1" spans="1:4">
      <c r="A89" s="93" t="s">
        <v>484</v>
      </c>
      <c r="B89" s="93" t="s">
        <v>546</v>
      </c>
      <c r="C89" s="89">
        <v>9.6</v>
      </c>
      <c r="D89" s="93"/>
    </row>
    <row r="90" customHeight="1" spans="1:4">
      <c r="A90" s="93" t="s">
        <v>484</v>
      </c>
      <c r="B90" s="93" t="s">
        <v>547</v>
      </c>
      <c r="C90" s="89">
        <v>18</v>
      </c>
      <c r="D90" s="93"/>
    </row>
    <row r="91" customHeight="1" spans="1:4">
      <c r="A91" s="93" t="s">
        <v>484</v>
      </c>
      <c r="B91" s="93" t="s">
        <v>548</v>
      </c>
      <c r="C91" s="89">
        <v>25</v>
      </c>
      <c r="D91" s="93"/>
    </row>
    <row r="92" customHeight="1" spans="1:4">
      <c r="A92" s="93" t="s">
        <v>484</v>
      </c>
      <c r="B92" s="93" t="s">
        <v>549</v>
      </c>
      <c r="C92" s="89">
        <v>7.1</v>
      </c>
      <c r="D92" s="93"/>
    </row>
    <row r="93" customHeight="1" spans="1:4">
      <c r="A93" s="93" t="s">
        <v>484</v>
      </c>
      <c r="B93" s="93" t="s">
        <v>550</v>
      </c>
      <c r="C93" s="89">
        <v>30</v>
      </c>
      <c r="D93" s="93"/>
    </row>
    <row r="94" customHeight="1" spans="1:4">
      <c r="A94" s="93" t="s">
        <v>484</v>
      </c>
      <c r="B94" s="93" t="s">
        <v>551</v>
      </c>
      <c r="C94" s="89">
        <v>48.35</v>
      </c>
      <c r="D94" s="93"/>
    </row>
    <row r="95" customHeight="1" spans="1:4">
      <c r="A95" s="93" t="s">
        <v>484</v>
      </c>
      <c r="B95" s="93" t="s">
        <v>552</v>
      </c>
      <c r="C95" s="89">
        <v>112.5</v>
      </c>
      <c r="D95" s="93"/>
    </row>
    <row r="96" customHeight="1" spans="1:4">
      <c r="A96" s="93" t="s">
        <v>484</v>
      </c>
      <c r="B96" s="93" t="s">
        <v>553</v>
      </c>
      <c r="C96" s="89">
        <v>16.26</v>
      </c>
      <c r="D96" s="93"/>
    </row>
    <row r="97" customHeight="1" spans="1:4">
      <c r="A97" s="93" t="s">
        <v>484</v>
      </c>
      <c r="B97" s="93" t="s">
        <v>554</v>
      </c>
      <c r="C97" s="89">
        <v>88.22</v>
      </c>
      <c r="D97" s="93"/>
    </row>
    <row r="98" customHeight="1" spans="1:4">
      <c r="A98" s="93" t="s">
        <v>484</v>
      </c>
      <c r="B98" s="93" t="s">
        <v>555</v>
      </c>
      <c r="C98" s="89">
        <v>6</v>
      </c>
      <c r="D98" s="93"/>
    </row>
    <row r="99" customHeight="1" spans="1:4">
      <c r="A99" s="93" t="s">
        <v>484</v>
      </c>
      <c r="B99" s="93" t="s">
        <v>556</v>
      </c>
      <c r="C99" s="89">
        <v>44</v>
      </c>
      <c r="D99" s="93"/>
    </row>
    <row r="100" customHeight="1" spans="1:4">
      <c r="A100" s="93" t="s">
        <v>484</v>
      </c>
      <c r="B100" s="93" t="s">
        <v>557</v>
      </c>
      <c r="C100" s="89">
        <v>29.4</v>
      </c>
      <c r="D100" s="93"/>
    </row>
    <row r="101" customHeight="1" spans="1:4">
      <c r="A101" s="93" t="s">
        <v>484</v>
      </c>
      <c r="B101" s="93" t="s">
        <v>558</v>
      </c>
      <c r="C101" s="89">
        <v>266.4</v>
      </c>
      <c r="D101" s="93"/>
    </row>
    <row r="102" customHeight="1" spans="1:4">
      <c r="A102" s="93" t="s">
        <v>484</v>
      </c>
      <c r="B102" s="93" t="s">
        <v>559</v>
      </c>
      <c r="C102" s="89">
        <v>10</v>
      </c>
      <c r="D102" s="93"/>
    </row>
    <row r="103" customHeight="1" spans="1:4">
      <c r="A103" s="93"/>
      <c r="B103" s="93" t="s">
        <v>486</v>
      </c>
      <c r="C103" s="89">
        <v>105.2</v>
      </c>
      <c r="D103" s="93"/>
    </row>
    <row r="104" customHeight="1" spans="1:4">
      <c r="A104" s="93" t="s">
        <v>484</v>
      </c>
      <c r="B104" s="93" t="s">
        <v>560</v>
      </c>
      <c r="C104" s="89">
        <v>90</v>
      </c>
      <c r="D104" s="93"/>
    </row>
    <row r="105" customHeight="1" spans="1:4">
      <c r="A105" s="93" t="s">
        <v>484</v>
      </c>
      <c r="B105" s="93" t="s">
        <v>561</v>
      </c>
      <c r="C105" s="89">
        <v>15.2</v>
      </c>
      <c r="D105" s="93"/>
    </row>
    <row r="106" customHeight="1" spans="1:4">
      <c r="A106" s="93"/>
      <c r="B106" s="93" t="s">
        <v>509</v>
      </c>
      <c r="C106" s="89">
        <v>82.73</v>
      </c>
      <c r="D106" s="93"/>
    </row>
    <row r="107" customHeight="1" spans="1:4">
      <c r="A107" s="93" t="s">
        <v>484</v>
      </c>
      <c r="B107" s="93" t="s">
        <v>562</v>
      </c>
      <c r="C107" s="89">
        <v>82.73</v>
      </c>
      <c r="D107" s="93"/>
    </row>
    <row r="108" customHeight="1" spans="1:4">
      <c r="A108" s="93"/>
      <c r="B108" s="93" t="s">
        <v>488</v>
      </c>
      <c r="C108" s="89">
        <v>7</v>
      </c>
      <c r="D108" s="93"/>
    </row>
    <row r="109" customHeight="1" spans="1:4">
      <c r="A109" s="93" t="s">
        <v>484</v>
      </c>
      <c r="B109" s="93" t="s">
        <v>563</v>
      </c>
      <c r="C109" s="89">
        <v>7</v>
      </c>
      <c r="D109" s="93"/>
    </row>
    <row r="110" customHeight="1" spans="1:4">
      <c r="A110" s="93"/>
      <c r="B110" s="93" t="s">
        <v>490</v>
      </c>
      <c r="C110" s="89">
        <v>2187.86</v>
      </c>
      <c r="D110" s="93"/>
    </row>
    <row r="111" customHeight="1" spans="1:4">
      <c r="A111" s="93"/>
      <c r="B111" s="93" t="s">
        <v>491</v>
      </c>
      <c r="C111" s="89">
        <v>2187.86</v>
      </c>
      <c r="D111" s="93"/>
    </row>
    <row r="112" customHeight="1" spans="1:4">
      <c r="A112" s="93" t="s">
        <v>484</v>
      </c>
      <c r="B112" s="93" t="s">
        <v>564</v>
      </c>
      <c r="C112" s="89">
        <v>30</v>
      </c>
      <c r="D112" s="93"/>
    </row>
    <row r="113" customHeight="1" spans="1:4">
      <c r="A113" s="93" t="s">
        <v>484</v>
      </c>
      <c r="B113" s="93" t="s">
        <v>565</v>
      </c>
      <c r="C113" s="89">
        <v>35.95</v>
      </c>
      <c r="D113" s="93"/>
    </row>
    <row r="114" customHeight="1" spans="1:4">
      <c r="A114" s="93" t="s">
        <v>484</v>
      </c>
      <c r="B114" s="93" t="s">
        <v>566</v>
      </c>
      <c r="C114" s="89">
        <v>4.8</v>
      </c>
      <c r="D114" s="93"/>
    </row>
    <row r="115" customHeight="1" spans="1:4">
      <c r="A115" s="93" t="s">
        <v>484</v>
      </c>
      <c r="B115" s="93" t="s">
        <v>567</v>
      </c>
      <c r="C115" s="89">
        <v>50</v>
      </c>
      <c r="D115" s="93"/>
    </row>
    <row r="116" customHeight="1" spans="1:4">
      <c r="A116" s="93" t="s">
        <v>484</v>
      </c>
      <c r="B116" s="93" t="s">
        <v>568</v>
      </c>
      <c r="C116" s="89">
        <v>16.37</v>
      </c>
      <c r="D116" s="93"/>
    </row>
    <row r="117" customHeight="1" spans="1:4">
      <c r="A117" s="93" t="s">
        <v>484</v>
      </c>
      <c r="B117" s="93" t="s">
        <v>569</v>
      </c>
      <c r="C117" s="89">
        <v>546.5</v>
      </c>
      <c r="D117" s="93"/>
    </row>
    <row r="118" customHeight="1" spans="1:4">
      <c r="A118" s="93" t="s">
        <v>484</v>
      </c>
      <c r="B118" s="93" t="s">
        <v>570</v>
      </c>
      <c r="C118" s="89">
        <v>1504.24</v>
      </c>
      <c r="D118" s="93"/>
    </row>
    <row r="119" customHeight="1" spans="1:4">
      <c r="A119" s="93" t="s">
        <v>164</v>
      </c>
      <c r="B119" s="93" t="s">
        <v>165</v>
      </c>
      <c r="C119" s="89">
        <v>496.12</v>
      </c>
      <c r="D119" s="93"/>
    </row>
    <row r="120" customHeight="1" spans="1:4">
      <c r="A120" s="93"/>
      <c r="B120" s="93" t="s">
        <v>482</v>
      </c>
      <c r="C120" s="89">
        <v>472.07</v>
      </c>
      <c r="D120" s="93"/>
    </row>
    <row r="121" customHeight="1" spans="1:4">
      <c r="A121" s="93"/>
      <c r="B121" s="93" t="s">
        <v>483</v>
      </c>
      <c r="C121" s="89">
        <v>65</v>
      </c>
      <c r="D121" s="93"/>
    </row>
    <row r="122" customHeight="1" spans="1:4">
      <c r="A122" s="93" t="s">
        <v>484</v>
      </c>
      <c r="B122" s="93" t="s">
        <v>571</v>
      </c>
      <c r="C122" s="89">
        <v>65</v>
      </c>
      <c r="D122" s="93"/>
    </row>
    <row r="123" customHeight="1" spans="1:4">
      <c r="A123" s="93"/>
      <c r="B123" s="93" t="s">
        <v>504</v>
      </c>
      <c r="C123" s="89">
        <v>51.72</v>
      </c>
      <c r="D123" s="93"/>
    </row>
    <row r="124" customHeight="1" spans="1:4">
      <c r="A124" s="93" t="s">
        <v>484</v>
      </c>
      <c r="B124" s="93" t="s">
        <v>572</v>
      </c>
      <c r="C124" s="89">
        <v>51.72</v>
      </c>
      <c r="D124" s="93"/>
    </row>
    <row r="125" customHeight="1" spans="1:4">
      <c r="A125" s="93"/>
      <c r="B125" s="93" t="s">
        <v>506</v>
      </c>
      <c r="C125" s="89">
        <v>23</v>
      </c>
      <c r="D125" s="93"/>
    </row>
    <row r="126" customHeight="1" spans="1:4">
      <c r="A126" s="93" t="s">
        <v>484</v>
      </c>
      <c r="B126" s="93" t="s">
        <v>573</v>
      </c>
      <c r="C126" s="89">
        <v>23</v>
      </c>
      <c r="D126" s="93"/>
    </row>
    <row r="127" customHeight="1" spans="1:4">
      <c r="A127" s="93"/>
      <c r="B127" s="93" t="s">
        <v>486</v>
      </c>
      <c r="C127" s="89">
        <v>332.35</v>
      </c>
      <c r="D127" s="93"/>
    </row>
    <row r="128" customHeight="1" spans="1:4">
      <c r="A128" s="93" t="s">
        <v>484</v>
      </c>
      <c r="B128" s="93" t="s">
        <v>574</v>
      </c>
      <c r="C128" s="89">
        <v>332.35</v>
      </c>
      <c r="D128" s="93"/>
    </row>
    <row r="129" customHeight="1" spans="1:4">
      <c r="A129" s="93"/>
      <c r="B129" s="93" t="s">
        <v>490</v>
      </c>
      <c r="C129" s="89">
        <v>24.05</v>
      </c>
      <c r="D129" s="93"/>
    </row>
    <row r="130" customHeight="1" spans="1:4">
      <c r="A130" s="93"/>
      <c r="B130" s="93" t="s">
        <v>499</v>
      </c>
      <c r="C130" s="89">
        <v>24.05</v>
      </c>
      <c r="D130" s="93"/>
    </row>
    <row r="131" customHeight="1" spans="1:4">
      <c r="A131" s="93" t="s">
        <v>484</v>
      </c>
      <c r="B131" s="93" t="s">
        <v>575</v>
      </c>
      <c r="C131" s="89">
        <v>24.05</v>
      </c>
      <c r="D131" s="93"/>
    </row>
    <row r="132" customHeight="1" spans="1:4">
      <c r="A132" s="93" t="s">
        <v>166</v>
      </c>
      <c r="B132" s="93" t="s">
        <v>167</v>
      </c>
      <c r="C132" s="89">
        <v>79.06</v>
      </c>
      <c r="D132" s="93"/>
    </row>
    <row r="133" customHeight="1" spans="1:4">
      <c r="A133" s="93"/>
      <c r="B133" s="93" t="s">
        <v>482</v>
      </c>
      <c r="C133" s="89">
        <v>2.7</v>
      </c>
      <c r="D133" s="93"/>
    </row>
    <row r="134" customHeight="1" spans="1:4">
      <c r="A134" s="93"/>
      <c r="B134" s="93" t="s">
        <v>486</v>
      </c>
      <c r="C134" s="89">
        <v>2.7</v>
      </c>
      <c r="D134" s="93"/>
    </row>
    <row r="135" customHeight="1" spans="1:4">
      <c r="A135" s="93" t="s">
        <v>484</v>
      </c>
      <c r="B135" s="93" t="s">
        <v>576</v>
      </c>
      <c r="C135" s="89">
        <v>2.7</v>
      </c>
      <c r="D135" s="93"/>
    </row>
    <row r="136" customHeight="1" spans="1:4">
      <c r="A136" s="93"/>
      <c r="B136" s="93" t="s">
        <v>490</v>
      </c>
      <c r="C136" s="89">
        <v>76.36</v>
      </c>
      <c r="D136" s="93"/>
    </row>
    <row r="137" customHeight="1" spans="1:4">
      <c r="A137" s="93"/>
      <c r="B137" s="93" t="s">
        <v>499</v>
      </c>
      <c r="C137" s="89">
        <v>76.36</v>
      </c>
      <c r="D137" s="93"/>
    </row>
    <row r="138" customHeight="1" spans="1:4">
      <c r="A138" s="93" t="s">
        <v>484</v>
      </c>
      <c r="B138" s="93" t="s">
        <v>575</v>
      </c>
      <c r="C138" s="89">
        <v>76.36</v>
      </c>
      <c r="D138" s="93"/>
    </row>
    <row r="139" customHeight="1" spans="1:4">
      <c r="A139" s="93" t="s">
        <v>168</v>
      </c>
      <c r="B139" s="93" t="s">
        <v>169</v>
      </c>
      <c r="C139" s="89">
        <v>61.74</v>
      </c>
      <c r="D139" s="93"/>
    </row>
    <row r="140" customHeight="1" spans="1:4">
      <c r="A140" s="93"/>
      <c r="B140" s="93" t="s">
        <v>482</v>
      </c>
      <c r="C140" s="89">
        <v>11.95</v>
      </c>
      <c r="D140" s="93"/>
    </row>
    <row r="141" customHeight="1" spans="1:4">
      <c r="A141" s="93"/>
      <c r="B141" s="93" t="s">
        <v>506</v>
      </c>
      <c r="C141" s="89">
        <v>2</v>
      </c>
      <c r="D141" s="93"/>
    </row>
    <row r="142" customHeight="1" spans="1:4">
      <c r="A142" s="93" t="s">
        <v>484</v>
      </c>
      <c r="B142" s="93" t="s">
        <v>577</v>
      </c>
      <c r="C142" s="89">
        <v>2</v>
      </c>
      <c r="D142" s="93"/>
    </row>
    <row r="143" customHeight="1" spans="1:4">
      <c r="A143" s="93"/>
      <c r="B143" s="93" t="s">
        <v>486</v>
      </c>
      <c r="C143" s="89">
        <v>9.95</v>
      </c>
      <c r="D143" s="93"/>
    </row>
    <row r="144" customHeight="1" spans="1:4">
      <c r="A144" s="93" t="s">
        <v>484</v>
      </c>
      <c r="B144" s="93" t="s">
        <v>578</v>
      </c>
      <c r="C144" s="89">
        <v>9.95</v>
      </c>
      <c r="D144" s="93"/>
    </row>
    <row r="145" customHeight="1" spans="1:4">
      <c r="A145" s="93"/>
      <c r="B145" s="93" t="s">
        <v>490</v>
      </c>
      <c r="C145" s="89">
        <v>49.79</v>
      </c>
      <c r="D145" s="93"/>
    </row>
    <row r="146" customHeight="1" spans="1:4">
      <c r="A146" s="93"/>
      <c r="B146" s="93" t="s">
        <v>499</v>
      </c>
      <c r="C146" s="89">
        <v>49.79</v>
      </c>
      <c r="D146" s="93"/>
    </row>
    <row r="147" customHeight="1" spans="1:4">
      <c r="A147" s="93" t="s">
        <v>484</v>
      </c>
      <c r="B147" s="93" t="s">
        <v>575</v>
      </c>
      <c r="C147" s="89">
        <v>49.79</v>
      </c>
      <c r="D147" s="93"/>
    </row>
    <row r="148" customHeight="1" spans="1:4">
      <c r="A148" s="93" t="s">
        <v>170</v>
      </c>
      <c r="B148" s="93" t="s">
        <v>171</v>
      </c>
      <c r="C148" s="89">
        <v>164.58</v>
      </c>
      <c r="D148" s="93"/>
    </row>
    <row r="149" customHeight="1" spans="1:4">
      <c r="A149" s="93"/>
      <c r="B149" s="93" t="s">
        <v>482</v>
      </c>
      <c r="C149" s="89">
        <v>5.8</v>
      </c>
      <c r="D149" s="93"/>
    </row>
    <row r="150" customHeight="1" spans="1:4">
      <c r="A150" s="93"/>
      <c r="B150" s="93" t="s">
        <v>506</v>
      </c>
      <c r="C150" s="89">
        <v>2</v>
      </c>
      <c r="D150" s="93"/>
    </row>
    <row r="151" customHeight="1" spans="1:4">
      <c r="A151" s="93" t="s">
        <v>484</v>
      </c>
      <c r="B151" s="93" t="s">
        <v>579</v>
      </c>
      <c r="C151" s="89">
        <v>2</v>
      </c>
      <c r="D151" s="93"/>
    </row>
    <row r="152" customHeight="1" spans="1:4">
      <c r="A152" s="93"/>
      <c r="B152" s="93" t="s">
        <v>486</v>
      </c>
      <c r="C152" s="89">
        <v>3.8</v>
      </c>
      <c r="D152" s="93"/>
    </row>
    <row r="153" customHeight="1" spans="1:4">
      <c r="A153" s="93" t="s">
        <v>484</v>
      </c>
      <c r="B153" s="93" t="s">
        <v>580</v>
      </c>
      <c r="C153" s="89">
        <v>3.8</v>
      </c>
      <c r="D153" s="93"/>
    </row>
    <row r="154" customHeight="1" spans="1:4">
      <c r="A154" s="93"/>
      <c r="B154" s="93" t="s">
        <v>490</v>
      </c>
      <c r="C154" s="89">
        <v>158.78</v>
      </c>
      <c r="D154" s="93"/>
    </row>
    <row r="155" customHeight="1" spans="1:4">
      <c r="A155" s="93"/>
      <c r="B155" s="93" t="s">
        <v>499</v>
      </c>
      <c r="C155" s="89">
        <v>158.78</v>
      </c>
      <c r="D155" s="93"/>
    </row>
    <row r="156" customHeight="1" spans="1:4">
      <c r="A156" s="93" t="s">
        <v>484</v>
      </c>
      <c r="B156" s="93" t="s">
        <v>575</v>
      </c>
      <c r="C156" s="89">
        <v>158.78</v>
      </c>
      <c r="D156" s="93"/>
    </row>
    <row r="157" customHeight="1" spans="1:4">
      <c r="A157" s="93" t="s">
        <v>172</v>
      </c>
      <c r="B157" s="93" t="s">
        <v>173</v>
      </c>
      <c r="C157" s="89">
        <v>59.17</v>
      </c>
      <c r="D157" s="93"/>
    </row>
    <row r="158" customHeight="1" spans="1:4">
      <c r="A158" s="93"/>
      <c r="B158" s="93" t="s">
        <v>490</v>
      </c>
      <c r="C158" s="89">
        <v>59.17</v>
      </c>
      <c r="D158" s="93"/>
    </row>
    <row r="159" customHeight="1" spans="1:4">
      <c r="A159" s="93"/>
      <c r="B159" s="93" t="s">
        <v>499</v>
      </c>
      <c r="C159" s="89">
        <v>59.17</v>
      </c>
      <c r="D159" s="93"/>
    </row>
    <row r="160" customHeight="1" spans="1:4">
      <c r="A160" s="93" t="s">
        <v>484</v>
      </c>
      <c r="B160" s="93" t="s">
        <v>575</v>
      </c>
      <c r="C160" s="89">
        <v>59.17</v>
      </c>
      <c r="D160" s="93"/>
    </row>
    <row r="161" customHeight="1" spans="1:4">
      <c r="A161" s="93" t="s">
        <v>174</v>
      </c>
      <c r="B161" s="93" t="s">
        <v>175</v>
      </c>
      <c r="C161" s="89">
        <v>121.54</v>
      </c>
      <c r="D161" s="93"/>
    </row>
    <row r="162" customHeight="1" spans="1:4">
      <c r="A162" s="93"/>
      <c r="B162" s="93" t="s">
        <v>482</v>
      </c>
      <c r="C162" s="89">
        <v>89.48</v>
      </c>
      <c r="D162" s="93"/>
    </row>
    <row r="163" customHeight="1" spans="1:4">
      <c r="A163" s="93"/>
      <c r="B163" s="93" t="s">
        <v>506</v>
      </c>
      <c r="C163" s="89">
        <v>2</v>
      </c>
      <c r="D163" s="93"/>
    </row>
    <row r="164" customHeight="1" spans="1:4">
      <c r="A164" s="93" t="s">
        <v>484</v>
      </c>
      <c r="B164" s="93" t="s">
        <v>581</v>
      </c>
      <c r="C164" s="89">
        <v>2</v>
      </c>
      <c r="D164" s="93"/>
    </row>
    <row r="165" customHeight="1" spans="1:4">
      <c r="A165" s="93"/>
      <c r="B165" s="93" t="s">
        <v>486</v>
      </c>
      <c r="C165" s="89">
        <v>87.48</v>
      </c>
      <c r="D165" s="93"/>
    </row>
    <row r="166" customHeight="1" spans="1:4">
      <c r="A166" s="93" t="s">
        <v>484</v>
      </c>
      <c r="B166" s="93" t="s">
        <v>580</v>
      </c>
      <c r="C166" s="89">
        <v>87.48</v>
      </c>
      <c r="D166" s="93"/>
    </row>
    <row r="167" customHeight="1" spans="1:4">
      <c r="A167" s="93"/>
      <c r="B167" s="93" t="s">
        <v>490</v>
      </c>
      <c r="C167" s="89">
        <v>32.06</v>
      </c>
      <c r="D167" s="93"/>
    </row>
    <row r="168" customHeight="1" spans="1:4">
      <c r="A168" s="93"/>
      <c r="B168" s="93" t="s">
        <v>499</v>
      </c>
      <c r="C168" s="89">
        <v>32.06</v>
      </c>
      <c r="D168" s="93"/>
    </row>
    <row r="169" customHeight="1" spans="1:4">
      <c r="A169" s="93" t="s">
        <v>484</v>
      </c>
      <c r="B169" s="93" t="s">
        <v>575</v>
      </c>
      <c r="C169" s="89">
        <v>32.06</v>
      </c>
      <c r="D169" s="93"/>
    </row>
    <row r="170" customHeight="1" spans="1:4">
      <c r="A170" s="93" t="s">
        <v>176</v>
      </c>
      <c r="B170" s="93" t="s">
        <v>177</v>
      </c>
      <c r="C170" s="89">
        <v>61.64</v>
      </c>
      <c r="D170" s="93"/>
    </row>
    <row r="171" customHeight="1" spans="1:4">
      <c r="A171" s="93"/>
      <c r="B171" s="93" t="s">
        <v>482</v>
      </c>
      <c r="C171" s="89">
        <v>7.15</v>
      </c>
      <c r="D171" s="93"/>
    </row>
    <row r="172" customHeight="1" spans="1:4">
      <c r="A172" s="93"/>
      <c r="B172" s="93" t="s">
        <v>486</v>
      </c>
      <c r="C172" s="89">
        <v>7.15</v>
      </c>
      <c r="D172" s="93"/>
    </row>
    <row r="173" customHeight="1" spans="1:4">
      <c r="A173" s="93" t="s">
        <v>484</v>
      </c>
      <c r="B173" s="93" t="s">
        <v>578</v>
      </c>
      <c r="C173" s="89">
        <v>7.15</v>
      </c>
      <c r="D173" s="93"/>
    </row>
    <row r="174" customHeight="1" spans="1:4">
      <c r="A174" s="93"/>
      <c r="B174" s="93" t="s">
        <v>490</v>
      </c>
      <c r="C174" s="89">
        <v>54.49</v>
      </c>
      <c r="D174" s="93"/>
    </row>
    <row r="175" customHeight="1" spans="1:4">
      <c r="A175" s="93"/>
      <c r="B175" s="93" t="s">
        <v>499</v>
      </c>
      <c r="C175" s="89">
        <v>54.49</v>
      </c>
      <c r="D175" s="93"/>
    </row>
    <row r="176" customHeight="1" spans="1:4">
      <c r="A176" s="93" t="s">
        <v>484</v>
      </c>
      <c r="B176" s="93" t="s">
        <v>575</v>
      </c>
      <c r="C176" s="89">
        <v>54.49</v>
      </c>
      <c r="D176" s="93"/>
    </row>
    <row r="177" customHeight="1" spans="1:4">
      <c r="A177" s="93" t="s">
        <v>178</v>
      </c>
      <c r="B177" s="93" t="s">
        <v>179</v>
      </c>
      <c r="C177" s="89">
        <v>118.75</v>
      </c>
      <c r="D177" s="93"/>
    </row>
    <row r="178" customHeight="1" spans="1:4">
      <c r="A178" s="93"/>
      <c r="B178" s="93" t="s">
        <v>482</v>
      </c>
      <c r="C178" s="89">
        <v>8.8</v>
      </c>
      <c r="D178" s="93"/>
    </row>
    <row r="179" customHeight="1" spans="1:4">
      <c r="A179" s="93"/>
      <c r="B179" s="93" t="s">
        <v>486</v>
      </c>
      <c r="C179" s="89">
        <v>8.8</v>
      </c>
      <c r="D179" s="93"/>
    </row>
    <row r="180" customHeight="1" spans="1:4">
      <c r="A180" s="93" t="s">
        <v>484</v>
      </c>
      <c r="B180" s="93" t="s">
        <v>578</v>
      </c>
      <c r="C180" s="89">
        <v>8.8</v>
      </c>
      <c r="D180" s="93"/>
    </row>
    <row r="181" customHeight="1" spans="1:4">
      <c r="A181" s="93"/>
      <c r="B181" s="93" t="s">
        <v>490</v>
      </c>
      <c r="C181" s="89">
        <v>109.95</v>
      </c>
      <c r="D181" s="93"/>
    </row>
    <row r="182" customHeight="1" spans="1:4">
      <c r="A182" s="93"/>
      <c r="B182" s="93" t="s">
        <v>499</v>
      </c>
      <c r="C182" s="89">
        <v>109.95</v>
      </c>
      <c r="D182" s="93"/>
    </row>
    <row r="183" customHeight="1" spans="1:4">
      <c r="A183" s="93" t="s">
        <v>484</v>
      </c>
      <c r="B183" s="93" t="s">
        <v>575</v>
      </c>
      <c r="C183" s="89">
        <v>109.95</v>
      </c>
      <c r="D183" s="93"/>
    </row>
    <row r="184" customHeight="1" spans="1:4">
      <c r="A184" s="93" t="s">
        <v>180</v>
      </c>
      <c r="B184" s="93" t="s">
        <v>181</v>
      </c>
      <c r="C184" s="89">
        <v>154.41</v>
      </c>
      <c r="D184" s="93"/>
    </row>
    <row r="185" customHeight="1" spans="1:4">
      <c r="A185" s="93"/>
      <c r="B185" s="93" t="s">
        <v>482</v>
      </c>
      <c r="C185" s="89">
        <v>6.3</v>
      </c>
      <c r="D185" s="93"/>
    </row>
    <row r="186" customHeight="1" spans="1:4">
      <c r="A186" s="93"/>
      <c r="B186" s="93" t="s">
        <v>486</v>
      </c>
      <c r="C186" s="89">
        <v>6.3</v>
      </c>
      <c r="D186" s="93"/>
    </row>
    <row r="187" customHeight="1" spans="1:4">
      <c r="A187" s="93" t="s">
        <v>484</v>
      </c>
      <c r="B187" s="93" t="s">
        <v>578</v>
      </c>
      <c r="C187" s="89">
        <v>6.3</v>
      </c>
      <c r="D187" s="93"/>
    </row>
    <row r="188" customHeight="1" spans="1:4">
      <c r="A188" s="93"/>
      <c r="B188" s="93" t="s">
        <v>490</v>
      </c>
      <c r="C188" s="89">
        <v>148.11</v>
      </c>
      <c r="D188" s="93"/>
    </row>
    <row r="189" customHeight="1" spans="1:4">
      <c r="A189" s="93"/>
      <c r="B189" s="93" t="s">
        <v>499</v>
      </c>
      <c r="C189" s="89">
        <v>148.11</v>
      </c>
      <c r="D189" s="93"/>
    </row>
    <row r="190" customHeight="1" spans="1:4">
      <c r="A190" s="93" t="s">
        <v>484</v>
      </c>
      <c r="B190" s="93" t="s">
        <v>575</v>
      </c>
      <c r="C190" s="89">
        <v>20.21</v>
      </c>
      <c r="D190" s="93"/>
    </row>
    <row r="191" customHeight="1" spans="1:4">
      <c r="A191" s="93" t="s">
        <v>484</v>
      </c>
      <c r="B191" s="93" t="s">
        <v>575</v>
      </c>
      <c r="C191" s="89">
        <v>127.9</v>
      </c>
      <c r="D191" s="93"/>
    </row>
    <row r="192" customHeight="1" spans="1:4">
      <c r="A192" s="93" t="s">
        <v>182</v>
      </c>
      <c r="B192" s="93" t="s">
        <v>183</v>
      </c>
      <c r="C192" s="89">
        <v>46.74</v>
      </c>
      <c r="D192" s="93"/>
    </row>
    <row r="193" customHeight="1" spans="1:4">
      <c r="A193" s="93"/>
      <c r="B193" s="93" t="s">
        <v>482</v>
      </c>
      <c r="C193" s="89">
        <v>19.5</v>
      </c>
      <c r="D193" s="93"/>
    </row>
    <row r="194" customHeight="1" spans="1:4">
      <c r="A194" s="93"/>
      <c r="B194" s="93" t="s">
        <v>483</v>
      </c>
      <c r="C194" s="89">
        <v>12</v>
      </c>
      <c r="D194" s="93"/>
    </row>
    <row r="195" customHeight="1" spans="1:4">
      <c r="A195" s="93" t="s">
        <v>484</v>
      </c>
      <c r="B195" s="93" t="s">
        <v>582</v>
      </c>
      <c r="C195" s="89">
        <v>12</v>
      </c>
      <c r="D195" s="93"/>
    </row>
    <row r="196" customHeight="1" spans="1:4">
      <c r="A196" s="93"/>
      <c r="B196" s="93" t="s">
        <v>506</v>
      </c>
      <c r="C196" s="89">
        <v>2</v>
      </c>
      <c r="D196" s="93"/>
    </row>
    <row r="197" customHeight="1" spans="1:4">
      <c r="A197" s="93" t="s">
        <v>484</v>
      </c>
      <c r="B197" s="93" t="s">
        <v>581</v>
      </c>
      <c r="C197" s="89">
        <v>2</v>
      </c>
      <c r="D197" s="93"/>
    </row>
    <row r="198" customHeight="1" spans="1:4">
      <c r="A198" s="93"/>
      <c r="B198" s="93" t="s">
        <v>486</v>
      </c>
      <c r="C198" s="89">
        <v>5.5</v>
      </c>
      <c r="D198" s="93"/>
    </row>
    <row r="199" customHeight="1" spans="1:4">
      <c r="A199" s="93" t="s">
        <v>484</v>
      </c>
      <c r="B199" s="93" t="s">
        <v>580</v>
      </c>
      <c r="C199" s="89">
        <v>5.5</v>
      </c>
      <c r="D199" s="93"/>
    </row>
    <row r="200" customHeight="1" spans="1:4">
      <c r="A200" s="93"/>
      <c r="B200" s="93" t="s">
        <v>490</v>
      </c>
      <c r="C200" s="89">
        <v>27.24</v>
      </c>
      <c r="D200" s="93"/>
    </row>
    <row r="201" customHeight="1" spans="1:4">
      <c r="A201" s="93"/>
      <c r="B201" s="93" t="s">
        <v>499</v>
      </c>
      <c r="C201" s="89">
        <v>27.24</v>
      </c>
      <c r="D201" s="93"/>
    </row>
    <row r="202" customHeight="1" spans="1:4">
      <c r="A202" s="93" t="s">
        <v>484</v>
      </c>
      <c r="B202" s="93" t="s">
        <v>575</v>
      </c>
      <c r="C202" s="89">
        <v>27.24</v>
      </c>
      <c r="D202" s="93"/>
    </row>
    <row r="203" customHeight="1" spans="1:4">
      <c r="A203" s="93" t="s">
        <v>184</v>
      </c>
      <c r="B203" s="93" t="s">
        <v>185</v>
      </c>
      <c r="C203" s="89">
        <v>53.3</v>
      </c>
      <c r="D203" s="93"/>
    </row>
    <row r="204" customHeight="1" spans="1:4">
      <c r="A204" s="93"/>
      <c r="B204" s="93" t="s">
        <v>482</v>
      </c>
      <c r="C204" s="89">
        <v>6.5</v>
      </c>
      <c r="D204" s="93"/>
    </row>
    <row r="205" customHeight="1" spans="1:4">
      <c r="A205" s="93"/>
      <c r="B205" s="93" t="s">
        <v>486</v>
      </c>
      <c r="C205" s="89">
        <v>6.5</v>
      </c>
      <c r="D205" s="93"/>
    </row>
    <row r="206" customHeight="1" spans="1:4">
      <c r="A206" s="93" t="s">
        <v>484</v>
      </c>
      <c r="B206" s="93" t="s">
        <v>578</v>
      </c>
      <c r="C206" s="89">
        <v>6.5</v>
      </c>
      <c r="D206" s="93"/>
    </row>
    <row r="207" customHeight="1" spans="1:4">
      <c r="A207" s="93"/>
      <c r="B207" s="93" t="s">
        <v>490</v>
      </c>
      <c r="C207" s="89">
        <v>46.8</v>
      </c>
      <c r="D207" s="93"/>
    </row>
    <row r="208" customHeight="1" spans="1:4">
      <c r="A208" s="93"/>
      <c r="B208" s="93" t="s">
        <v>499</v>
      </c>
      <c r="C208" s="89">
        <v>46.8</v>
      </c>
      <c r="D208" s="93"/>
    </row>
    <row r="209" customHeight="1" spans="1:4">
      <c r="A209" s="93" t="s">
        <v>484</v>
      </c>
      <c r="B209" s="93" t="s">
        <v>575</v>
      </c>
      <c r="C209" s="89">
        <v>46.8</v>
      </c>
      <c r="D209" s="93"/>
    </row>
    <row r="210" customHeight="1" spans="1:4">
      <c r="A210" s="93" t="s">
        <v>186</v>
      </c>
      <c r="B210" s="93" t="s">
        <v>187</v>
      </c>
      <c r="C210" s="89">
        <v>81.48</v>
      </c>
      <c r="D210" s="93"/>
    </row>
    <row r="211" customHeight="1" spans="1:4">
      <c r="A211" s="93"/>
      <c r="B211" s="93" t="s">
        <v>482</v>
      </c>
      <c r="C211" s="89">
        <v>4.9</v>
      </c>
      <c r="D211" s="93"/>
    </row>
    <row r="212" customHeight="1" spans="1:4">
      <c r="A212" s="93"/>
      <c r="B212" s="93" t="s">
        <v>506</v>
      </c>
      <c r="C212" s="89">
        <v>1</v>
      </c>
      <c r="D212" s="93"/>
    </row>
    <row r="213" customHeight="1" spans="1:4">
      <c r="A213" s="93" t="s">
        <v>484</v>
      </c>
      <c r="B213" s="93" t="s">
        <v>583</v>
      </c>
      <c r="C213" s="89">
        <v>1</v>
      </c>
      <c r="D213" s="93"/>
    </row>
    <row r="214" customHeight="1" spans="1:4">
      <c r="A214" s="93"/>
      <c r="B214" s="93" t="s">
        <v>486</v>
      </c>
      <c r="C214" s="89">
        <v>3.9</v>
      </c>
      <c r="D214" s="93"/>
    </row>
    <row r="215" customHeight="1" spans="1:4">
      <c r="A215" s="93" t="s">
        <v>484</v>
      </c>
      <c r="B215" s="93" t="s">
        <v>578</v>
      </c>
      <c r="C215" s="89">
        <v>3.9</v>
      </c>
      <c r="D215" s="93"/>
    </row>
    <row r="216" customHeight="1" spans="1:4">
      <c r="A216" s="93"/>
      <c r="B216" s="93" t="s">
        <v>490</v>
      </c>
      <c r="C216" s="89">
        <v>76.58</v>
      </c>
      <c r="D216" s="93"/>
    </row>
    <row r="217" customHeight="1" spans="1:4">
      <c r="A217" s="93"/>
      <c r="B217" s="93" t="s">
        <v>499</v>
      </c>
      <c r="C217" s="89">
        <v>76.58</v>
      </c>
      <c r="D217" s="93"/>
    </row>
    <row r="218" customHeight="1" spans="1:4">
      <c r="A218" s="93" t="s">
        <v>484</v>
      </c>
      <c r="B218" s="93" t="s">
        <v>575</v>
      </c>
      <c r="C218" s="89">
        <v>76.58</v>
      </c>
      <c r="D218" s="93"/>
    </row>
    <row r="219" customHeight="1" spans="1:4">
      <c r="A219" s="93" t="s">
        <v>188</v>
      </c>
      <c r="B219" s="93" t="s">
        <v>189</v>
      </c>
      <c r="C219" s="89">
        <v>132.2</v>
      </c>
      <c r="D219" s="93"/>
    </row>
    <row r="220" customHeight="1" spans="1:4">
      <c r="A220" s="93"/>
      <c r="B220" s="93" t="s">
        <v>482</v>
      </c>
      <c r="C220" s="89">
        <v>3.2</v>
      </c>
      <c r="D220" s="93"/>
    </row>
    <row r="221" customHeight="1" spans="1:4">
      <c r="A221" s="93"/>
      <c r="B221" s="93" t="s">
        <v>486</v>
      </c>
      <c r="C221" s="89">
        <v>3.2</v>
      </c>
      <c r="D221" s="93"/>
    </row>
    <row r="222" customHeight="1" spans="1:4">
      <c r="A222" s="93" t="s">
        <v>484</v>
      </c>
      <c r="B222" s="93" t="s">
        <v>584</v>
      </c>
      <c r="C222" s="89">
        <v>3.2</v>
      </c>
      <c r="D222" s="93"/>
    </row>
    <row r="223" customHeight="1" spans="1:4">
      <c r="A223" s="93"/>
      <c r="B223" s="93" t="s">
        <v>490</v>
      </c>
      <c r="C223" s="89">
        <v>129</v>
      </c>
      <c r="D223" s="93"/>
    </row>
    <row r="224" customHeight="1" spans="1:4">
      <c r="A224" s="93"/>
      <c r="B224" s="93" t="s">
        <v>491</v>
      </c>
      <c r="C224" s="89">
        <v>129</v>
      </c>
      <c r="D224" s="93"/>
    </row>
    <row r="225" customHeight="1" spans="1:4">
      <c r="A225" s="93" t="s">
        <v>484</v>
      </c>
      <c r="B225" s="93" t="s">
        <v>585</v>
      </c>
      <c r="C225" s="89">
        <v>99</v>
      </c>
      <c r="D225" s="93"/>
    </row>
    <row r="226" customHeight="1" spans="1:4">
      <c r="A226" s="93" t="s">
        <v>484</v>
      </c>
      <c r="B226" s="93" t="s">
        <v>586</v>
      </c>
      <c r="C226" s="89">
        <v>30</v>
      </c>
      <c r="D226" s="93"/>
    </row>
    <row r="227" customHeight="1" spans="1:4">
      <c r="A227" s="93" t="s">
        <v>190</v>
      </c>
      <c r="B227" s="93" t="s">
        <v>191</v>
      </c>
      <c r="C227" s="89">
        <v>760.69</v>
      </c>
      <c r="D227" s="93"/>
    </row>
    <row r="228" customHeight="1" spans="1:4">
      <c r="A228" s="93"/>
      <c r="B228" s="93" t="s">
        <v>482</v>
      </c>
      <c r="C228" s="89">
        <v>51.04</v>
      </c>
      <c r="D228" s="93"/>
    </row>
    <row r="229" customHeight="1" spans="1:4">
      <c r="A229" s="93"/>
      <c r="B229" s="93" t="s">
        <v>504</v>
      </c>
      <c r="C229" s="89">
        <v>31.6</v>
      </c>
      <c r="D229" s="93"/>
    </row>
    <row r="230" customHeight="1" spans="1:4">
      <c r="A230" s="93" t="s">
        <v>484</v>
      </c>
      <c r="B230" s="93" t="s">
        <v>587</v>
      </c>
      <c r="C230" s="89">
        <v>31.6</v>
      </c>
      <c r="D230" s="93"/>
    </row>
    <row r="231" customHeight="1" spans="1:4">
      <c r="A231" s="93"/>
      <c r="B231" s="93" t="s">
        <v>509</v>
      </c>
      <c r="C231" s="89">
        <v>19.44</v>
      </c>
      <c r="D231" s="93"/>
    </row>
    <row r="232" customHeight="1" spans="1:4">
      <c r="A232" s="93" t="s">
        <v>484</v>
      </c>
      <c r="B232" s="93" t="s">
        <v>588</v>
      </c>
      <c r="C232" s="89">
        <v>19.44</v>
      </c>
      <c r="D232" s="93"/>
    </row>
    <row r="233" customHeight="1" spans="1:4">
      <c r="A233" s="93"/>
      <c r="B233" s="93" t="s">
        <v>490</v>
      </c>
      <c r="C233" s="89">
        <v>709.65</v>
      </c>
      <c r="D233" s="93"/>
    </row>
    <row r="234" customHeight="1" spans="1:4">
      <c r="A234" s="93"/>
      <c r="B234" s="93" t="s">
        <v>491</v>
      </c>
      <c r="C234" s="89">
        <v>235.26</v>
      </c>
      <c r="D234" s="93"/>
    </row>
    <row r="235" customHeight="1" spans="1:4">
      <c r="A235" s="93" t="s">
        <v>484</v>
      </c>
      <c r="B235" s="93" t="s">
        <v>589</v>
      </c>
      <c r="C235" s="89">
        <v>113.25</v>
      </c>
      <c r="D235" s="93"/>
    </row>
    <row r="236" customHeight="1" spans="1:4">
      <c r="A236" s="93" t="s">
        <v>484</v>
      </c>
      <c r="B236" s="93" t="s">
        <v>590</v>
      </c>
      <c r="C236" s="89">
        <v>22</v>
      </c>
      <c r="D236" s="93"/>
    </row>
    <row r="237" customHeight="1" spans="1:4">
      <c r="A237" s="93" t="s">
        <v>484</v>
      </c>
      <c r="B237" s="93" t="s">
        <v>591</v>
      </c>
      <c r="C237" s="89">
        <v>30.95</v>
      </c>
      <c r="D237" s="93"/>
    </row>
    <row r="238" customHeight="1" spans="1:4">
      <c r="A238" s="93" t="s">
        <v>484</v>
      </c>
      <c r="B238" s="93" t="s">
        <v>592</v>
      </c>
      <c r="C238" s="89">
        <v>19.06</v>
      </c>
      <c r="D238" s="93"/>
    </row>
    <row r="239" customHeight="1" spans="1:4">
      <c r="A239" s="93" t="s">
        <v>484</v>
      </c>
      <c r="B239" s="93" t="s">
        <v>593</v>
      </c>
      <c r="C239" s="89">
        <v>50</v>
      </c>
      <c r="D239" s="93"/>
    </row>
    <row r="240" customHeight="1" spans="1:4">
      <c r="A240" s="93"/>
      <c r="B240" s="93" t="s">
        <v>523</v>
      </c>
      <c r="C240" s="89">
        <v>410</v>
      </c>
      <c r="D240" s="93"/>
    </row>
    <row r="241" customHeight="1" spans="1:4">
      <c r="A241" s="93" t="s">
        <v>484</v>
      </c>
      <c r="B241" s="93" t="s">
        <v>594</v>
      </c>
      <c r="C241" s="89">
        <v>310</v>
      </c>
      <c r="D241" s="93"/>
    </row>
    <row r="242" customHeight="1" spans="1:4">
      <c r="A242" s="93" t="s">
        <v>484</v>
      </c>
      <c r="B242" s="93" t="s">
        <v>595</v>
      </c>
      <c r="C242" s="89">
        <v>100</v>
      </c>
      <c r="D242" s="93"/>
    </row>
    <row r="243" customHeight="1" spans="1:4">
      <c r="A243" s="93"/>
      <c r="B243" s="93" t="s">
        <v>499</v>
      </c>
      <c r="C243" s="89">
        <v>64.39</v>
      </c>
      <c r="D243" s="93"/>
    </row>
    <row r="244" customHeight="1" spans="1:4">
      <c r="A244" s="93" t="s">
        <v>484</v>
      </c>
      <c r="B244" s="93" t="s">
        <v>596</v>
      </c>
      <c r="C244" s="89">
        <v>64.39</v>
      </c>
      <c r="D244" s="93"/>
    </row>
    <row r="245" customHeight="1" spans="1:4">
      <c r="A245" s="93" t="s">
        <v>192</v>
      </c>
      <c r="B245" s="93" t="s">
        <v>193</v>
      </c>
      <c r="C245" s="89">
        <v>1731.13</v>
      </c>
      <c r="D245" s="93"/>
    </row>
    <row r="246" customHeight="1" spans="1:4">
      <c r="A246" s="93"/>
      <c r="B246" s="93" t="s">
        <v>482</v>
      </c>
      <c r="C246" s="89">
        <v>1393.88</v>
      </c>
      <c r="D246" s="93"/>
    </row>
    <row r="247" customHeight="1" spans="1:4">
      <c r="A247" s="93"/>
      <c r="B247" s="93" t="s">
        <v>483</v>
      </c>
      <c r="C247" s="89">
        <v>28.01</v>
      </c>
      <c r="D247" s="93"/>
    </row>
    <row r="248" customHeight="1" spans="1:4">
      <c r="A248" s="93" t="s">
        <v>484</v>
      </c>
      <c r="B248" s="93" t="s">
        <v>530</v>
      </c>
      <c r="C248" s="89">
        <v>28.01</v>
      </c>
      <c r="D248" s="93"/>
    </row>
    <row r="249" customHeight="1" spans="1:4">
      <c r="A249" s="93"/>
      <c r="B249" s="93" t="s">
        <v>504</v>
      </c>
      <c r="C249" s="89">
        <v>147.6</v>
      </c>
      <c r="D249" s="93"/>
    </row>
    <row r="250" customHeight="1" spans="1:4">
      <c r="A250" s="93" t="s">
        <v>484</v>
      </c>
      <c r="B250" s="93" t="s">
        <v>597</v>
      </c>
      <c r="C250" s="89">
        <v>147.6</v>
      </c>
      <c r="D250" s="93"/>
    </row>
    <row r="251" customHeight="1" spans="1:4">
      <c r="A251" s="93"/>
      <c r="B251" s="93" t="s">
        <v>506</v>
      </c>
      <c r="C251" s="89">
        <v>300</v>
      </c>
      <c r="D251" s="93"/>
    </row>
    <row r="252" customHeight="1" spans="1:4">
      <c r="A252" s="93" t="s">
        <v>484</v>
      </c>
      <c r="B252" s="93" t="s">
        <v>598</v>
      </c>
      <c r="C252" s="89">
        <v>100</v>
      </c>
      <c r="D252" s="93"/>
    </row>
    <row r="253" customHeight="1" spans="1:4">
      <c r="A253" s="93" t="s">
        <v>484</v>
      </c>
      <c r="B253" s="93" t="s">
        <v>599</v>
      </c>
      <c r="C253" s="89">
        <v>120</v>
      </c>
      <c r="D253" s="93"/>
    </row>
    <row r="254" customHeight="1" spans="1:4">
      <c r="A254" s="93" t="s">
        <v>484</v>
      </c>
      <c r="B254" s="93" t="s">
        <v>600</v>
      </c>
      <c r="C254" s="89">
        <v>50</v>
      </c>
      <c r="D254" s="93"/>
    </row>
    <row r="255" customHeight="1" spans="1:4">
      <c r="A255" s="93" t="s">
        <v>484</v>
      </c>
      <c r="B255" s="93" t="s">
        <v>601</v>
      </c>
      <c r="C255" s="89">
        <v>30</v>
      </c>
      <c r="D255" s="93"/>
    </row>
    <row r="256" customHeight="1" spans="1:4">
      <c r="A256" s="93"/>
      <c r="B256" s="93" t="s">
        <v>486</v>
      </c>
      <c r="C256" s="89">
        <v>918.27</v>
      </c>
      <c r="D256" s="93"/>
    </row>
    <row r="257" customHeight="1" spans="1:4">
      <c r="A257" s="93" t="s">
        <v>484</v>
      </c>
      <c r="B257" s="93" t="s">
        <v>602</v>
      </c>
      <c r="C257" s="89">
        <v>61.5</v>
      </c>
      <c r="D257" s="93"/>
    </row>
    <row r="258" customHeight="1" spans="1:4">
      <c r="A258" s="93" t="s">
        <v>484</v>
      </c>
      <c r="B258" s="93" t="s">
        <v>603</v>
      </c>
      <c r="C258" s="89">
        <v>843.5</v>
      </c>
      <c r="D258" s="93"/>
    </row>
    <row r="259" customHeight="1" spans="1:4">
      <c r="A259" s="93" t="s">
        <v>484</v>
      </c>
      <c r="B259" s="93" t="s">
        <v>604</v>
      </c>
      <c r="C259" s="89">
        <v>13.27</v>
      </c>
      <c r="D259" s="93"/>
    </row>
    <row r="260" customHeight="1" spans="1:4">
      <c r="A260" s="93"/>
      <c r="B260" s="93" t="s">
        <v>490</v>
      </c>
      <c r="C260" s="89">
        <v>337.25</v>
      </c>
      <c r="D260" s="93"/>
    </row>
    <row r="261" customHeight="1" spans="1:4">
      <c r="A261" s="93"/>
      <c r="B261" s="93" t="s">
        <v>491</v>
      </c>
      <c r="C261" s="89">
        <v>337.25</v>
      </c>
      <c r="D261" s="93"/>
    </row>
    <row r="262" customHeight="1" spans="1:4">
      <c r="A262" s="93" t="s">
        <v>484</v>
      </c>
      <c r="B262" s="93" t="s">
        <v>605</v>
      </c>
      <c r="C262" s="89">
        <v>8.5</v>
      </c>
      <c r="D262" s="93"/>
    </row>
    <row r="263" customHeight="1" spans="1:4">
      <c r="A263" s="93" t="s">
        <v>484</v>
      </c>
      <c r="B263" s="93" t="s">
        <v>606</v>
      </c>
      <c r="C263" s="89">
        <v>42.9</v>
      </c>
      <c r="D263" s="93"/>
    </row>
    <row r="264" customHeight="1" spans="1:4">
      <c r="A264" s="93" t="s">
        <v>484</v>
      </c>
      <c r="B264" s="93" t="s">
        <v>607</v>
      </c>
      <c r="C264" s="89">
        <v>32.72</v>
      </c>
      <c r="D264" s="93"/>
    </row>
    <row r="265" customHeight="1" spans="1:4">
      <c r="A265" s="93" t="s">
        <v>484</v>
      </c>
      <c r="B265" s="93" t="s">
        <v>608</v>
      </c>
      <c r="C265" s="89">
        <v>22.33</v>
      </c>
      <c r="D265" s="93"/>
    </row>
    <row r="266" customHeight="1" spans="1:4">
      <c r="A266" s="93" t="s">
        <v>484</v>
      </c>
      <c r="B266" s="93" t="s">
        <v>609</v>
      </c>
      <c r="C266" s="89">
        <v>44.6</v>
      </c>
      <c r="D266" s="93"/>
    </row>
    <row r="267" customHeight="1" spans="1:4">
      <c r="A267" s="93" t="s">
        <v>484</v>
      </c>
      <c r="B267" s="93" t="s">
        <v>610</v>
      </c>
      <c r="C267" s="89">
        <v>12</v>
      </c>
      <c r="D267" s="93"/>
    </row>
    <row r="268" customHeight="1" spans="1:4">
      <c r="A268" s="93" t="s">
        <v>484</v>
      </c>
      <c r="B268" s="93" t="s">
        <v>611</v>
      </c>
      <c r="C268" s="89">
        <v>88</v>
      </c>
      <c r="D268" s="93"/>
    </row>
    <row r="269" customHeight="1" spans="1:4">
      <c r="A269" s="93" t="s">
        <v>484</v>
      </c>
      <c r="B269" s="93" t="s">
        <v>612</v>
      </c>
      <c r="C269" s="89">
        <v>25</v>
      </c>
      <c r="D269" s="93"/>
    </row>
    <row r="270" customHeight="1" spans="1:4">
      <c r="A270" s="93" t="s">
        <v>484</v>
      </c>
      <c r="B270" s="93" t="s">
        <v>613</v>
      </c>
      <c r="C270" s="89">
        <v>29.6</v>
      </c>
      <c r="D270" s="93"/>
    </row>
    <row r="271" customHeight="1" spans="1:4">
      <c r="A271" s="93" t="s">
        <v>484</v>
      </c>
      <c r="B271" s="93" t="s">
        <v>614</v>
      </c>
      <c r="C271" s="89">
        <v>15</v>
      </c>
      <c r="D271" s="93"/>
    </row>
    <row r="272" customHeight="1" spans="1:4">
      <c r="A272" s="93" t="s">
        <v>484</v>
      </c>
      <c r="B272" s="93" t="s">
        <v>615</v>
      </c>
      <c r="C272" s="89">
        <v>16.6</v>
      </c>
      <c r="D272" s="93"/>
    </row>
    <row r="273" customHeight="1" spans="1:4">
      <c r="A273" s="93" t="s">
        <v>194</v>
      </c>
      <c r="B273" s="93" t="s">
        <v>195</v>
      </c>
      <c r="C273" s="89">
        <v>745.89</v>
      </c>
      <c r="D273" s="93"/>
    </row>
    <row r="274" customHeight="1" spans="1:4">
      <c r="A274" s="93"/>
      <c r="B274" s="93" t="s">
        <v>482</v>
      </c>
      <c r="C274" s="89">
        <v>11.25</v>
      </c>
      <c r="D274" s="93"/>
    </row>
    <row r="275" customHeight="1" spans="1:4">
      <c r="A275" s="93"/>
      <c r="B275" s="93" t="s">
        <v>483</v>
      </c>
      <c r="C275" s="89">
        <v>8.27</v>
      </c>
      <c r="D275" s="93"/>
    </row>
    <row r="276" customHeight="1" spans="1:4">
      <c r="A276" s="93" t="s">
        <v>484</v>
      </c>
      <c r="B276" s="93" t="s">
        <v>530</v>
      </c>
      <c r="C276" s="89">
        <v>8.27</v>
      </c>
      <c r="D276" s="93"/>
    </row>
    <row r="277" customHeight="1" spans="1:4">
      <c r="A277" s="93"/>
      <c r="B277" s="93" t="s">
        <v>486</v>
      </c>
      <c r="C277" s="89">
        <v>2.98</v>
      </c>
      <c r="D277" s="93"/>
    </row>
    <row r="278" customHeight="1" spans="1:4">
      <c r="A278" s="93" t="s">
        <v>484</v>
      </c>
      <c r="B278" s="93" t="s">
        <v>616</v>
      </c>
      <c r="C278" s="89">
        <v>2.98</v>
      </c>
      <c r="D278" s="93"/>
    </row>
    <row r="279" customHeight="1" spans="1:4">
      <c r="A279" s="93"/>
      <c r="B279" s="93" t="s">
        <v>490</v>
      </c>
      <c r="C279" s="89">
        <v>734.64</v>
      </c>
      <c r="D279" s="93"/>
    </row>
    <row r="280" customHeight="1" spans="1:4">
      <c r="A280" s="93"/>
      <c r="B280" s="93" t="s">
        <v>491</v>
      </c>
      <c r="C280" s="89">
        <v>734.64</v>
      </c>
      <c r="D280" s="93"/>
    </row>
    <row r="281" customHeight="1" spans="1:4">
      <c r="A281" s="93" t="s">
        <v>484</v>
      </c>
      <c r="B281" s="93" t="s">
        <v>617</v>
      </c>
      <c r="C281" s="89">
        <v>33.45</v>
      </c>
      <c r="D281" s="93"/>
    </row>
    <row r="282" customHeight="1" spans="1:4">
      <c r="A282" s="93" t="s">
        <v>484</v>
      </c>
      <c r="B282" s="93" t="s">
        <v>618</v>
      </c>
      <c r="C282" s="89">
        <v>30</v>
      </c>
      <c r="D282" s="93"/>
    </row>
    <row r="283" customHeight="1" spans="1:4">
      <c r="A283" s="93" t="s">
        <v>484</v>
      </c>
      <c r="B283" s="93" t="s">
        <v>619</v>
      </c>
      <c r="C283" s="89">
        <v>50</v>
      </c>
      <c r="D283" s="93"/>
    </row>
    <row r="284" customHeight="1" spans="1:4">
      <c r="A284" s="93" t="s">
        <v>484</v>
      </c>
      <c r="B284" s="93" t="s">
        <v>620</v>
      </c>
      <c r="C284" s="89">
        <v>40</v>
      </c>
      <c r="D284" s="93"/>
    </row>
    <row r="285" customHeight="1" spans="1:4">
      <c r="A285" s="93" t="s">
        <v>484</v>
      </c>
      <c r="B285" s="93" t="s">
        <v>621</v>
      </c>
      <c r="C285" s="89">
        <v>581.19</v>
      </c>
      <c r="D285" s="93"/>
    </row>
    <row r="286" customHeight="1" spans="1:4">
      <c r="A286" s="93" t="s">
        <v>196</v>
      </c>
      <c r="B286" s="93" t="s">
        <v>197</v>
      </c>
      <c r="C286" s="89">
        <v>299.33</v>
      </c>
      <c r="D286" s="93"/>
    </row>
    <row r="287" customHeight="1" spans="1:4">
      <c r="A287" s="93"/>
      <c r="B287" s="93" t="s">
        <v>482</v>
      </c>
      <c r="C287" s="89">
        <v>23</v>
      </c>
      <c r="D287" s="93"/>
    </row>
    <row r="288" customHeight="1" spans="1:4">
      <c r="A288" s="93"/>
      <c r="B288" s="93" t="s">
        <v>486</v>
      </c>
      <c r="C288" s="89">
        <v>23</v>
      </c>
      <c r="D288" s="93"/>
    </row>
    <row r="289" customHeight="1" spans="1:4">
      <c r="A289" s="93" t="s">
        <v>484</v>
      </c>
      <c r="B289" s="93" t="s">
        <v>622</v>
      </c>
      <c r="C289" s="89">
        <v>20</v>
      </c>
      <c r="D289" s="93"/>
    </row>
    <row r="290" customHeight="1" spans="1:4">
      <c r="A290" s="93" t="s">
        <v>484</v>
      </c>
      <c r="B290" s="93" t="s">
        <v>623</v>
      </c>
      <c r="C290" s="89">
        <v>3</v>
      </c>
      <c r="D290" s="93"/>
    </row>
    <row r="291" customHeight="1" spans="1:4">
      <c r="A291" s="93"/>
      <c r="B291" s="93" t="s">
        <v>490</v>
      </c>
      <c r="C291" s="89">
        <v>276.33</v>
      </c>
      <c r="D291" s="93"/>
    </row>
    <row r="292" customHeight="1" spans="1:4">
      <c r="A292" s="93"/>
      <c r="B292" s="93" t="s">
        <v>491</v>
      </c>
      <c r="C292" s="89">
        <v>276.33</v>
      </c>
      <c r="D292" s="93"/>
    </row>
    <row r="293" customHeight="1" spans="1:4">
      <c r="A293" s="93" t="s">
        <v>484</v>
      </c>
      <c r="B293" s="93" t="s">
        <v>624</v>
      </c>
      <c r="C293" s="89">
        <v>30.5</v>
      </c>
      <c r="D293" s="93"/>
    </row>
    <row r="294" customHeight="1" spans="1:4">
      <c r="A294" s="93" t="s">
        <v>484</v>
      </c>
      <c r="B294" s="93" t="s">
        <v>625</v>
      </c>
      <c r="C294" s="89">
        <v>62.02</v>
      </c>
      <c r="D294" s="93"/>
    </row>
    <row r="295" customHeight="1" spans="1:4">
      <c r="A295" s="93" t="s">
        <v>484</v>
      </c>
      <c r="B295" s="93" t="s">
        <v>626</v>
      </c>
      <c r="C295" s="89">
        <v>87.52</v>
      </c>
      <c r="D295" s="93"/>
    </row>
    <row r="296" customHeight="1" spans="1:4">
      <c r="A296" s="93" t="s">
        <v>484</v>
      </c>
      <c r="B296" s="93" t="s">
        <v>627</v>
      </c>
      <c r="C296" s="89">
        <v>18.6</v>
      </c>
      <c r="D296" s="93"/>
    </row>
    <row r="297" customHeight="1" spans="1:4">
      <c r="A297" s="93" t="s">
        <v>484</v>
      </c>
      <c r="B297" s="93" t="s">
        <v>628</v>
      </c>
      <c r="C297" s="89">
        <v>57.69</v>
      </c>
      <c r="D297" s="93"/>
    </row>
    <row r="298" customHeight="1" spans="1:4">
      <c r="A298" s="93" t="s">
        <v>484</v>
      </c>
      <c r="B298" s="93" t="s">
        <v>629</v>
      </c>
      <c r="C298" s="89">
        <v>20</v>
      </c>
      <c r="D298" s="93"/>
    </row>
    <row r="299" customHeight="1" spans="1:4">
      <c r="A299" s="93" t="s">
        <v>198</v>
      </c>
      <c r="B299" s="93" t="s">
        <v>199</v>
      </c>
      <c r="C299" s="89">
        <v>23424.18</v>
      </c>
      <c r="D299" s="93"/>
    </row>
    <row r="300" customHeight="1" spans="1:4">
      <c r="A300" s="93"/>
      <c r="B300" s="93" t="s">
        <v>482</v>
      </c>
      <c r="C300" s="89">
        <v>2345.68</v>
      </c>
      <c r="D300" s="93"/>
    </row>
    <row r="301" customHeight="1" spans="1:4">
      <c r="A301" s="93"/>
      <c r="B301" s="93" t="s">
        <v>483</v>
      </c>
      <c r="C301" s="89">
        <v>434.69</v>
      </c>
      <c r="D301" s="93"/>
    </row>
    <row r="302" customHeight="1" spans="1:4">
      <c r="A302" s="93" t="s">
        <v>484</v>
      </c>
      <c r="B302" s="93" t="s">
        <v>630</v>
      </c>
      <c r="C302" s="89">
        <v>345.21</v>
      </c>
      <c r="D302" s="93"/>
    </row>
    <row r="303" customHeight="1" spans="1:4">
      <c r="A303" s="93" t="s">
        <v>484</v>
      </c>
      <c r="B303" s="93" t="s">
        <v>631</v>
      </c>
      <c r="C303" s="89">
        <v>89.48</v>
      </c>
      <c r="D303" s="93"/>
    </row>
    <row r="304" customHeight="1" spans="1:4">
      <c r="A304" s="93"/>
      <c r="B304" s="93" t="s">
        <v>504</v>
      </c>
      <c r="C304" s="89">
        <v>918.56</v>
      </c>
      <c r="D304" s="93"/>
    </row>
    <row r="305" customHeight="1" spans="1:4">
      <c r="A305" s="93" t="s">
        <v>484</v>
      </c>
      <c r="B305" s="93" t="s">
        <v>632</v>
      </c>
      <c r="C305" s="89">
        <v>8</v>
      </c>
      <c r="D305" s="93"/>
    </row>
    <row r="306" customHeight="1" spans="1:4">
      <c r="A306" s="93" t="s">
        <v>484</v>
      </c>
      <c r="B306" s="93" t="s">
        <v>633</v>
      </c>
      <c r="C306" s="89">
        <v>33.7</v>
      </c>
      <c r="D306" s="93"/>
    </row>
    <row r="307" customHeight="1" spans="1:4">
      <c r="A307" s="93" t="s">
        <v>484</v>
      </c>
      <c r="B307" s="93" t="s">
        <v>634</v>
      </c>
      <c r="C307" s="89">
        <v>381.28</v>
      </c>
      <c r="D307" s="93"/>
    </row>
    <row r="308" customHeight="1" spans="1:4">
      <c r="A308" s="93" t="s">
        <v>484</v>
      </c>
      <c r="B308" s="93" t="s">
        <v>635</v>
      </c>
      <c r="C308" s="89">
        <v>403</v>
      </c>
      <c r="D308" s="93"/>
    </row>
    <row r="309" customHeight="1" spans="1:4">
      <c r="A309" s="93" t="s">
        <v>484</v>
      </c>
      <c r="B309" s="93" t="s">
        <v>636</v>
      </c>
      <c r="C309" s="89">
        <v>78.58</v>
      </c>
      <c r="D309" s="93"/>
    </row>
    <row r="310" customHeight="1" spans="1:4">
      <c r="A310" s="93" t="s">
        <v>484</v>
      </c>
      <c r="B310" s="93" t="s">
        <v>637</v>
      </c>
      <c r="C310" s="89">
        <v>14</v>
      </c>
      <c r="D310" s="93"/>
    </row>
    <row r="311" customHeight="1" spans="1:4">
      <c r="A311" s="93"/>
      <c r="B311" s="93" t="s">
        <v>506</v>
      </c>
      <c r="C311" s="89">
        <v>882.73</v>
      </c>
      <c r="D311" s="93"/>
    </row>
    <row r="312" customHeight="1" spans="1:4">
      <c r="A312" s="93" t="s">
        <v>484</v>
      </c>
      <c r="B312" s="93" t="s">
        <v>638</v>
      </c>
      <c r="C312" s="89">
        <v>14.3</v>
      </c>
      <c r="D312" s="93"/>
    </row>
    <row r="313" customHeight="1" spans="1:4">
      <c r="A313" s="93" t="s">
        <v>484</v>
      </c>
      <c r="B313" s="93" t="s">
        <v>639</v>
      </c>
      <c r="C313" s="89">
        <v>12</v>
      </c>
      <c r="D313" s="93"/>
    </row>
    <row r="314" customHeight="1" spans="1:4">
      <c r="A314" s="93" t="s">
        <v>484</v>
      </c>
      <c r="B314" s="93" t="s">
        <v>640</v>
      </c>
      <c r="C314" s="89">
        <v>20</v>
      </c>
      <c r="D314" s="93"/>
    </row>
    <row r="315" customHeight="1" spans="1:4">
      <c r="A315" s="93" t="s">
        <v>484</v>
      </c>
      <c r="B315" s="93" t="s">
        <v>641</v>
      </c>
      <c r="C315" s="89">
        <v>108.31</v>
      </c>
      <c r="D315" s="93"/>
    </row>
    <row r="316" customHeight="1" spans="1:4">
      <c r="A316" s="93" t="s">
        <v>484</v>
      </c>
      <c r="B316" s="93" t="s">
        <v>642</v>
      </c>
      <c r="C316" s="89">
        <v>88.04</v>
      </c>
      <c r="D316" s="93"/>
    </row>
    <row r="317" customHeight="1" spans="1:4">
      <c r="A317" s="93" t="s">
        <v>484</v>
      </c>
      <c r="B317" s="93" t="s">
        <v>643</v>
      </c>
      <c r="C317" s="89">
        <v>9.8</v>
      </c>
      <c r="D317" s="93"/>
    </row>
    <row r="318" customHeight="1" spans="1:4">
      <c r="A318" s="93" t="s">
        <v>484</v>
      </c>
      <c r="B318" s="93" t="s">
        <v>644</v>
      </c>
      <c r="C318" s="89">
        <v>7</v>
      </c>
      <c r="D318" s="93"/>
    </row>
    <row r="319" customHeight="1" spans="1:4">
      <c r="A319" s="93" t="s">
        <v>484</v>
      </c>
      <c r="B319" s="93" t="s">
        <v>645</v>
      </c>
      <c r="C319" s="89">
        <v>27.12</v>
      </c>
      <c r="D319" s="93"/>
    </row>
    <row r="320" customHeight="1" spans="1:4">
      <c r="A320" s="93" t="s">
        <v>484</v>
      </c>
      <c r="B320" s="93" t="s">
        <v>646</v>
      </c>
      <c r="C320" s="89">
        <v>16.8</v>
      </c>
      <c r="D320" s="93"/>
    </row>
    <row r="321" customHeight="1" spans="1:4">
      <c r="A321" s="93" t="s">
        <v>484</v>
      </c>
      <c r="B321" s="93" t="s">
        <v>647</v>
      </c>
      <c r="C321" s="89">
        <v>35.5</v>
      </c>
      <c r="D321" s="93"/>
    </row>
    <row r="322" customHeight="1" spans="1:4">
      <c r="A322" s="93" t="s">
        <v>484</v>
      </c>
      <c r="B322" s="93" t="s">
        <v>648</v>
      </c>
      <c r="C322" s="89">
        <v>53</v>
      </c>
      <c r="D322" s="93"/>
    </row>
    <row r="323" customHeight="1" spans="1:4">
      <c r="A323" s="93" t="s">
        <v>484</v>
      </c>
      <c r="B323" s="93" t="s">
        <v>649</v>
      </c>
      <c r="C323" s="89">
        <v>12</v>
      </c>
      <c r="D323" s="93"/>
    </row>
    <row r="324" customHeight="1" spans="1:4">
      <c r="A324" s="93" t="s">
        <v>484</v>
      </c>
      <c r="B324" s="93" t="s">
        <v>650</v>
      </c>
      <c r="C324" s="89">
        <v>50</v>
      </c>
      <c r="D324" s="93"/>
    </row>
    <row r="325" customHeight="1" spans="1:4">
      <c r="A325" s="93" t="s">
        <v>484</v>
      </c>
      <c r="B325" s="93" t="s">
        <v>651</v>
      </c>
      <c r="C325" s="89">
        <v>10</v>
      </c>
      <c r="D325" s="93"/>
    </row>
    <row r="326" customHeight="1" spans="1:4">
      <c r="A326" s="93" t="s">
        <v>484</v>
      </c>
      <c r="B326" s="93" t="s">
        <v>652</v>
      </c>
      <c r="C326" s="89">
        <v>20</v>
      </c>
      <c r="D326" s="93"/>
    </row>
    <row r="327" customHeight="1" spans="1:4">
      <c r="A327" s="93" t="s">
        <v>484</v>
      </c>
      <c r="B327" s="93" t="s">
        <v>653</v>
      </c>
      <c r="C327" s="89">
        <v>30</v>
      </c>
      <c r="D327" s="93"/>
    </row>
    <row r="328" customHeight="1" spans="1:4">
      <c r="A328" s="93" t="s">
        <v>484</v>
      </c>
      <c r="B328" s="93" t="s">
        <v>654</v>
      </c>
      <c r="C328" s="89">
        <v>368.86</v>
      </c>
      <c r="D328" s="93"/>
    </row>
    <row r="329" customHeight="1" spans="1:4">
      <c r="A329" s="93"/>
      <c r="B329" s="93" t="s">
        <v>486</v>
      </c>
      <c r="C329" s="89">
        <v>109.7</v>
      </c>
      <c r="D329" s="93"/>
    </row>
    <row r="330" customHeight="1" spans="1:4">
      <c r="A330" s="93" t="s">
        <v>484</v>
      </c>
      <c r="B330" s="93" t="s">
        <v>655</v>
      </c>
      <c r="C330" s="89">
        <v>12.25</v>
      </c>
      <c r="D330" s="93"/>
    </row>
    <row r="331" customHeight="1" spans="1:4">
      <c r="A331" s="93" t="s">
        <v>484</v>
      </c>
      <c r="B331" s="93" t="s">
        <v>656</v>
      </c>
      <c r="C331" s="89">
        <v>72</v>
      </c>
      <c r="D331" s="93"/>
    </row>
    <row r="332" customHeight="1" spans="1:4">
      <c r="A332" s="93" t="s">
        <v>484</v>
      </c>
      <c r="B332" s="93" t="s">
        <v>657</v>
      </c>
      <c r="C332" s="89">
        <v>24.05</v>
      </c>
      <c r="D332" s="93"/>
    </row>
    <row r="333" customHeight="1" spans="1:4">
      <c r="A333" s="93" t="s">
        <v>484</v>
      </c>
      <c r="B333" s="93" t="s">
        <v>658</v>
      </c>
      <c r="C333" s="89">
        <v>1.4</v>
      </c>
      <c r="D333" s="93"/>
    </row>
    <row r="334" customHeight="1" spans="1:4">
      <c r="A334" s="93"/>
      <c r="B334" s="93" t="s">
        <v>490</v>
      </c>
      <c r="C334" s="89">
        <v>21078.5</v>
      </c>
      <c r="D334" s="93"/>
    </row>
    <row r="335" customHeight="1" spans="1:4">
      <c r="A335" s="93"/>
      <c r="B335" s="93" t="s">
        <v>491</v>
      </c>
      <c r="C335" s="89">
        <v>21078.5</v>
      </c>
      <c r="D335" s="93"/>
    </row>
    <row r="336" customHeight="1" spans="1:4">
      <c r="A336" s="93" t="s">
        <v>484</v>
      </c>
      <c r="B336" s="93" t="s">
        <v>659</v>
      </c>
      <c r="C336" s="89">
        <v>6</v>
      </c>
      <c r="D336" s="93"/>
    </row>
    <row r="337" customHeight="1" spans="1:4">
      <c r="A337" s="93" t="s">
        <v>484</v>
      </c>
      <c r="B337" s="93" t="s">
        <v>660</v>
      </c>
      <c r="C337" s="89">
        <v>40</v>
      </c>
      <c r="D337" s="93"/>
    </row>
    <row r="338" customHeight="1" spans="1:4">
      <c r="A338" s="93" t="s">
        <v>484</v>
      </c>
      <c r="B338" s="93" t="s">
        <v>661</v>
      </c>
      <c r="C338" s="89">
        <v>377.2</v>
      </c>
      <c r="D338" s="93"/>
    </row>
    <row r="339" customHeight="1" spans="1:4">
      <c r="A339" s="93" t="s">
        <v>484</v>
      </c>
      <c r="B339" s="93" t="s">
        <v>662</v>
      </c>
      <c r="C339" s="89">
        <v>7740</v>
      </c>
      <c r="D339" s="93"/>
    </row>
    <row r="340" customHeight="1" spans="1:4">
      <c r="A340" s="93" t="s">
        <v>484</v>
      </c>
      <c r="B340" s="93" t="s">
        <v>663</v>
      </c>
      <c r="C340" s="89">
        <v>7200</v>
      </c>
      <c r="D340" s="93"/>
    </row>
    <row r="341" customHeight="1" spans="1:4">
      <c r="A341" s="93" t="s">
        <v>484</v>
      </c>
      <c r="B341" s="93" t="s">
        <v>664</v>
      </c>
      <c r="C341" s="89">
        <v>261.3</v>
      </c>
      <c r="D341" s="93"/>
    </row>
    <row r="342" customHeight="1" spans="1:4">
      <c r="A342" s="93" t="s">
        <v>484</v>
      </c>
      <c r="B342" s="93" t="s">
        <v>665</v>
      </c>
      <c r="C342" s="89">
        <v>41</v>
      </c>
      <c r="D342" s="93"/>
    </row>
    <row r="343" customHeight="1" spans="1:4">
      <c r="A343" s="93" t="s">
        <v>484</v>
      </c>
      <c r="B343" s="93" t="s">
        <v>666</v>
      </c>
      <c r="C343" s="89">
        <v>96.95</v>
      </c>
      <c r="D343" s="93"/>
    </row>
    <row r="344" customHeight="1" spans="1:4">
      <c r="A344" s="93" t="s">
        <v>484</v>
      </c>
      <c r="B344" s="93" t="s">
        <v>667</v>
      </c>
      <c r="C344" s="89">
        <v>50</v>
      </c>
      <c r="D344" s="93"/>
    </row>
    <row r="345" customHeight="1" spans="1:4">
      <c r="A345" s="93" t="s">
        <v>484</v>
      </c>
      <c r="B345" s="93" t="s">
        <v>668</v>
      </c>
      <c r="C345" s="89">
        <v>6</v>
      </c>
      <c r="D345" s="93"/>
    </row>
    <row r="346" customHeight="1" spans="1:4">
      <c r="A346" s="93" t="s">
        <v>484</v>
      </c>
      <c r="B346" s="93" t="s">
        <v>669</v>
      </c>
      <c r="C346" s="89">
        <v>5005</v>
      </c>
      <c r="D346" s="93"/>
    </row>
    <row r="347" customHeight="1" spans="1:4">
      <c r="A347" s="93" t="s">
        <v>484</v>
      </c>
      <c r="B347" s="93" t="s">
        <v>670</v>
      </c>
      <c r="C347" s="89">
        <v>66</v>
      </c>
      <c r="D347" s="93"/>
    </row>
    <row r="348" customHeight="1" spans="1:4">
      <c r="A348" s="93" t="s">
        <v>484</v>
      </c>
      <c r="B348" s="93" t="s">
        <v>671</v>
      </c>
      <c r="C348" s="89">
        <v>28.95</v>
      </c>
      <c r="D348" s="93"/>
    </row>
    <row r="349" customHeight="1" spans="1:4">
      <c r="A349" s="93" t="s">
        <v>484</v>
      </c>
      <c r="B349" s="93" t="s">
        <v>672</v>
      </c>
      <c r="C349" s="89">
        <v>31.9</v>
      </c>
      <c r="D349" s="93"/>
    </row>
    <row r="350" customHeight="1" spans="1:4">
      <c r="A350" s="93" t="s">
        <v>484</v>
      </c>
      <c r="B350" s="93" t="s">
        <v>673</v>
      </c>
      <c r="C350" s="89">
        <v>35</v>
      </c>
      <c r="D350" s="93"/>
    </row>
    <row r="351" customHeight="1" spans="1:4">
      <c r="A351" s="93" t="s">
        <v>484</v>
      </c>
      <c r="B351" s="93" t="s">
        <v>674</v>
      </c>
      <c r="C351" s="89">
        <v>9.6</v>
      </c>
      <c r="D351" s="93"/>
    </row>
    <row r="352" customHeight="1" spans="1:4">
      <c r="A352" s="93" t="s">
        <v>484</v>
      </c>
      <c r="B352" s="93" t="s">
        <v>675</v>
      </c>
      <c r="C352" s="89">
        <v>39.6</v>
      </c>
      <c r="D352" s="93"/>
    </row>
    <row r="353" customHeight="1" spans="1:4">
      <c r="A353" s="93" t="s">
        <v>484</v>
      </c>
      <c r="B353" s="93" t="s">
        <v>676</v>
      </c>
      <c r="C353" s="89">
        <v>44</v>
      </c>
      <c r="D353" s="93"/>
    </row>
    <row r="354" customHeight="1" spans="1:4">
      <c r="A354" s="93" t="s">
        <v>200</v>
      </c>
      <c r="B354" s="93" t="s">
        <v>201</v>
      </c>
      <c r="C354" s="89">
        <v>164</v>
      </c>
      <c r="D354" s="93"/>
    </row>
    <row r="355" customHeight="1" spans="1:4">
      <c r="A355" s="93"/>
      <c r="B355" s="93" t="s">
        <v>490</v>
      </c>
      <c r="C355" s="89">
        <v>164</v>
      </c>
      <c r="D355" s="93"/>
    </row>
    <row r="356" customHeight="1" spans="1:4">
      <c r="A356" s="93"/>
      <c r="B356" s="93" t="s">
        <v>491</v>
      </c>
      <c r="C356" s="89">
        <v>164</v>
      </c>
      <c r="D356" s="93"/>
    </row>
    <row r="357" customHeight="1" spans="1:4">
      <c r="A357" s="93" t="s">
        <v>484</v>
      </c>
      <c r="B357" s="93" t="s">
        <v>677</v>
      </c>
      <c r="C357" s="89">
        <v>74</v>
      </c>
      <c r="D357" s="93"/>
    </row>
    <row r="358" customHeight="1" spans="1:4">
      <c r="A358" s="93" t="s">
        <v>484</v>
      </c>
      <c r="B358" s="93" t="s">
        <v>678</v>
      </c>
      <c r="C358" s="89">
        <v>90</v>
      </c>
      <c r="D358" s="93"/>
    </row>
    <row r="359" customHeight="1" spans="1:4">
      <c r="A359" s="93" t="s">
        <v>202</v>
      </c>
      <c r="B359" s="93" t="s">
        <v>203</v>
      </c>
      <c r="C359" s="89">
        <v>352.62</v>
      </c>
      <c r="D359" s="93"/>
    </row>
    <row r="360" customHeight="1" spans="1:4">
      <c r="A360" s="93"/>
      <c r="B360" s="93" t="s">
        <v>482</v>
      </c>
      <c r="C360" s="89">
        <v>26.16</v>
      </c>
      <c r="D360" s="93"/>
    </row>
    <row r="361" customHeight="1" spans="1:4">
      <c r="A361" s="93"/>
      <c r="B361" s="93" t="s">
        <v>486</v>
      </c>
      <c r="C361" s="89">
        <v>17.2</v>
      </c>
      <c r="D361" s="93"/>
    </row>
    <row r="362" customHeight="1" spans="1:4">
      <c r="A362" s="93" t="s">
        <v>484</v>
      </c>
      <c r="B362" s="93" t="s">
        <v>622</v>
      </c>
      <c r="C362" s="89">
        <v>17.2</v>
      </c>
      <c r="D362" s="93"/>
    </row>
    <row r="363" customHeight="1" spans="1:4">
      <c r="A363" s="93"/>
      <c r="B363" s="93" t="s">
        <v>488</v>
      </c>
      <c r="C363" s="89">
        <v>8.96</v>
      </c>
      <c r="D363" s="93"/>
    </row>
    <row r="364" customHeight="1" spans="1:4">
      <c r="A364" s="93" t="s">
        <v>484</v>
      </c>
      <c r="B364" s="93" t="s">
        <v>679</v>
      </c>
      <c r="C364" s="89">
        <v>8.96</v>
      </c>
      <c r="D364" s="93"/>
    </row>
    <row r="365" customHeight="1" spans="1:4">
      <c r="A365" s="93"/>
      <c r="B365" s="93" t="s">
        <v>490</v>
      </c>
      <c r="C365" s="89">
        <v>326.46</v>
      </c>
      <c r="D365" s="93"/>
    </row>
    <row r="366" customHeight="1" spans="1:4">
      <c r="A366" s="93"/>
      <c r="B366" s="93" t="s">
        <v>499</v>
      </c>
      <c r="C366" s="89">
        <v>326.46</v>
      </c>
      <c r="D366" s="93"/>
    </row>
    <row r="367" customHeight="1" spans="1:4">
      <c r="A367" s="93" t="s">
        <v>484</v>
      </c>
      <c r="B367" s="93" t="s">
        <v>530</v>
      </c>
      <c r="C367" s="89">
        <v>45</v>
      </c>
      <c r="D367" s="93"/>
    </row>
    <row r="368" customHeight="1" spans="1:4">
      <c r="A368" s="93" t="s">
        <v>484</v>
      </c>
      <c r="B368" s="93" t="s">
        <v>680</v>
      </c>
      <c r="C368" s="89">
        <v>5</v>
      </c>
      <c r="D368" s="93"/>
    </row>
    <row r="369" customHeight="1" spans="1:4">
      <c r="A369" s="93" t="s">
        <v>484</v>
      </c>
      <c r="B369" s="93" t="s">
        <v>681</v>
      </c>
      <c r="C369" s="89">
        <v>100</v>
      </c>
      <c r="D369" s="93"/>
    </row>
    <row r="370" customHeight="1" spans="1:4">
      <c r="A370" s="93" t="s">
        <v>484</v>
      </c>
      <c r="B370" s="93" t="s">
        <v>682</v>
      </c>
      <c r="C370" s="89">
        <v>14.9</v>
      </c>
      <c r="D370" s="93"/>
    </row>
    <row r="371" customHeight="1" spans="1:4">
      <c r="A371" s="93" t="s">
        <v>484</v>
      </c>
      <c r="B371" s="93" t="s">
        <v>683</v>
      </c>
      <c r="C371" s="89">
        <v>116.56</v>
      </c>
      <c r="D371" s="93"/>
    </row>
    <row r="372" customHeight="1" spans="1:4">
      <c r="A372" s="93" t="s">
        <v>484</v>
      </c>
      <c r="B372" s="93" t="s">
        <v>684</v>
      </c>
      <c r="C372" s="89">
        <v>30</v>
      </c>
      <c r="D372" s="93"/>
    </row>
    <row r="373" customHeight="1" spans="1:4">
      <c r="A373" s="93" t="s">
        <v>484</v>
      </c>
      <c r="B373" s="93" t="s">
        <v>685</v>
      </c>
      <c r="C373" s="89">
        <v>15</v>
      </c>
      <c r="D373" s="93"/>
    </row>
    <row r="374" customHeight="1" spans="1:4">
      <c r="A374" s="93" t="s">
        <v>204</v>
      </c>
      <c r="B374" s="93" t="s">
        <v>205</v>
      </c>
      <c r="C374" s="89">
        <v>592.75</v>
      </c>
      <c r="D374" s="93"/>
    </row>
    <row r="375" customHeight="1" spans="1:4">
      <c r="A375" s="93"/>
      <c r="B375" s="93" t="s">
        <v>482</v>
      </c>
      <c r="C375" s="89">
        <v>44.65</v>
      </c>
      <c r="D375" s="93"/>
    </row>
    <row r="376" customHeight="1" spans="1:4">
      <c r="A376" s="93"/>
      <c r="B376" s="93" t="s">
        <v>486</v>
      </c>
      <c r="C376" s="89">
        <v>44.65</v>
      </c>
      <c r="D376" s="93"/>
    </row>
    <row r="377" customHeight="1" spans="1:4">
      <c r="A377" s="93" t="s">
        <v>484</v>
      </c>
      <c r="B377" s="93" t="s">
        <v>686</v>
      </c>
      <c r="C377" s="89">
        <v>41.65</v>
      </c>
      <c r="D377" s="93"/>
    </row>
    <row r="378" customHeight="1" spans="1:4">
      <c r="A378" s="93" t="s">
        <v>484</v>
      </c>
      <c r="B378" s="93" t="s">
        <v>687</v>
      </c>
      <c r="C378" s="89">
        <v>3</v>
      </c>
      <c r="D378" s="93"/>
    </row>
    <row r="379" customHeight="1" spans="1:4">
      <c r="A379" s="93"/>
      <c r="B379" s="93" t="s">
        <v>490</v>
      </c>
      <c r="C379" s="89">
        <v>548.1</v>
      </c>
      <c r="D379" s="93"/>
    </row>
    <row r="380" customHeight="1" spans="1:4">
      <c r="A380" s="93"/>
      <c r="B380" s="93" t="s">
        <v>491</v>
      </c>
      <c r="C380" s="89">
        <v>548.1</v>
      </c>
      <c r="D380" s="93"/>
    </row>
    <row r="381" customHeight="1" spans="1:4">
      <c r="A381" s="93" t="s">
        <v>484</v>
      </c>
      <c r="B381" s="93" t="s">
        <v>688</v>
      </c>
      <c r="C381" s="89">
        <v>75</v>
      </c>
      <c r="D381" s="93"/>
    </row>
    <row r="382" customHeight="1" spans="1:4">
      <c r="A382" s="93" t="s">
        <v>484</v>
      </c>
      <c r="B382" s="93" t="s">
        <v>689</v>
      </c>
      <c r="C382" s="89">
        <v>83.6</v>
      </c>
      <c r="D382" s="93"/>
    </row>
    <row r="383" customHeight="1" spans="1:4">
      <c r="A383" s="93" t="s">
        <v>484</v>
      </c>
      <c r="B383" s="93" t="s">
        <v>690</v>
      </c>
      <c r="C383" s="89">
        <v>50</v>
      </c>
      <c r="D383" s="93"/>
    </row>
    <row r="384" customHeight="1" spans="1:4">
      <c r="A384" s="93" t="s">
        <v>484</v>
      </c>
      <c r="B384" s="93" t="s">
        <v>691</v>
      </c>
      <c r="C384" s="89">
        <v>80</v>
      </c>
      <c r="D384" s="93"/>
    </row>
    <row r="385" customHeight="1" spans="1:4">
      <c r="A385" s="93" t="s">
        <v>484</v>
      </c>
      <c r="B385" s="93" t="s">
        <v>692</v>
      </c>
      <c r="C385" s="89">
        <v>88</v>
      </c>
      <c r="D385" s="93"/>
    </row>
    <row r="386" customHeight="1" spans="1:4">
      <c r="A386" s="93" t="s">
        <v>484</v>
      </c>
      <c r="B386" s="93" t="s">
        <v>693</v>
      </c>
      <c r="C386" s="89">
        <v>9</v>
      </c>
      <c r="D386" s="93"/>
    </row>
    <row r="387" customHeight="1" spans="1:4">
      <c r="A387" s="93" t="s">
        <v>484</v>
      </c>
      <c r="B387" s="93" t="s">
        <v>694</v>
      </c>
      <c r="C387" s="89">
        <v>30</v>
      </c>
      <c r="D387" s="93"/>
    </row>
    <row r="388" customHeight="1" spans="1:4">
      <c r="A388" s="93" t="s">
        <v>484</v>
      </c>
      <c r="B388" s="93" t="s">
        <v>695</v>
      </c>
      <c r="C388" s="89">
        <v>82.5</v>
      </c>
      <c r="D388" s="93"/>
    </row>
    <row r="389" customHeight="1" spans="1:4">
      <c r="A389" s="93" t="s">
        <v>484</v>
      </c>
      <c r="B389" s="93" t="s">
        <v>696</v>
      </c>
      <c r="C389" s="89">
        <v>50</v>
      </c>
      <c r="D389" s="93"/>
    </row>
    <row r="390" customHeight="1" spans="1:4">
      <c r="A390" s="93" t="s">
        <v>206</v>
      </c>
      <c r="B390" s="93" t="s">
        <v>207</v>
      </c>
      <c r="C390" s="89">
        <v>1647.07</v>
      </c>
      <c r="D390" s="93"/>
    </row>
    <row r="391" customHeight="1" spans="1:4">
      <c r="A391" s="93"/>
      <c r="B391" s="93" t="s">
        <v>482</v>
      </c>
      <c r="C391" s="89">
        <v>1647.07</v>
      </c>
      <c r="D391" s="93"/>
    </row>
    <row r="392" customHeight="1" spans="1:4">
      <c r="A392" s="93"/>
      <c r="B392" s="93" t="s">
        <v>486</v>
      </c>
      <c r="C392" s="89">
        <v>1647.07</v>
      </c>
      <c r="D392" s="93"/>
    </row>
    <row r="393" customHeight="1" spans="1:4">
      <c r="A393" s="93" t="s">
        <v>484</v>
      </c>
      <c r="B393" s="93" t="s">
        <v>697</v>
      </c>
      <c r="C393" s="89">
        <v>1647.07</v>
      </c>
      <c r="D393" s="93"/>
    </row>
    <row r="394" customHeight="1" spans="1:4">
      <c r="A394" s="93" t="s">
        <v>208</v>
      </c>
      <c r="B394" s="93" t="s">
        <v>209</v>
      </c>
      <c r="C394" s="89">
        <v>242.93</v>
      </c>
      <c r="D394" s="93"/>
    </row>
    <row r="395" customHeight="1" spans="1:4">
      <c r="A395" s="93"/>
      <c r="B395" s="93" t="s">
        <v>482</v>
      </c>
      <c r="C395" s="89">
        <v>202.63</v>
      </c>
      <c r="D395" s="93"/>
    </row>
    <row r="396" customHeight="1" spans="1:4">
      <c r="A396" s="93"/>
      <c r="B396" s="93" t="s">
        <v>483</v>
      </c>
      <c r="C396" s="89">
        <v>59.6</v>
      </c>
      <c r="D396" s="93"/>
    </row>
    <row r="397" customHeight="1" spans="1:4">
      <c r="A397" s="93" t="s">
        <v>484</v>
      </c>
      <c r="B397" s="93" t="s">
        <v>698</v>
      </c>
      <c r="C397" s="89">
        <v>59.6</v>
      </c>
      <c r="D397" s="93"/>
    </row>
    <row r="398" customHeight="1" spans="1:4">
      <c r="A398" s="93"/>
      <c r="B398" s="93" t="s">
        <v>504</v>
      </c>
      <c r="C398" s="89">
        <v>116.9</v>
      </c>
      <c r="D398" s="93"/>
    </row>
    <row r="399" customHeight="1" spans="1:4">
      <c r="A399" s="93" t="s">
        <v>484</v>
      </c>
      <c r="B399" s="93" t="s">
        <v>699</v>
      </c>
      <c r="C399" s="89">
        <v>92.4</v>
      </c>
      <c r="D399" s="93"/>
    </row>
    <row r="400" customHeight="1" spans="1:4">
      <c r="A400" s="93" t="s">
        <v>484</v>
      </c>
      <c r="B400" s="93" t="s">
        <v>700</v>
      </c>
      <c r="C400" s="89">
        <v>24.5</v>
      </c>
      <c r="D400" s="93"/>
    </row>
    <row r="401" customHeight="1" spans="1:4">
      <c r="A401" s="93"/>
      <c r="B401" s="93" t="s">
        <v>506</v>
      </c>
      <c r="C401" s="89">
        <v>5</v>
      </c>
      <c r="D401" s="93"/>
    </row>
    <row r="402" customHeight="1" spans="1:4">
      <c r="A402" s="93" t="s">
        <v>484</v>
      </c>
      <c r="B402" s="93" t="s">
        <v>701</v>
      </c>
      <c r="C402" s="89">
        <v>5</v>
      </c>
      <c r="D402" s="93"/>
    </row>
    <row r="403" customHeight="1" spans="1:4">
      <c r="A403" s="93"/>
      <c r="B403" s="93" t="s">
        <v>486</v>
      </c>
      <c r="C403" s="89">
        <v>21.13</v>
      </c>
      <c r="D403" s="93"/>
    </row>
    <row r="404" customHeight="1" spans="1:4">
      <c r="A404" s="93" t="s">
        <v>484</v>
      </c>
      <c r="B404" s="93" t="s">
        <v>576</v>
      </c>
      <c r="C404" s="89">
        <v>21.13</v>
      </c>
      <c r="D404" s="93"/>
    </row>
    <row r="405" customHeight="1" spans="1:4">
      <c r="A405" s="93"/>
      <c r="B405" s="93" t="s">
        <v>490</v>
      </c>
      <c r="C405" s="89">
        <v>40.3</v>
      </c>
      <c r="D405" s="93"/>
    </row>
    <row r="406" customHeight="1" spans="1:4">
      <c r="A406" s="93"/>
      <c r="B406" s="93" t="s">
        <v>499</v>
      </c>
      <c r="C406" s="89">
        <v>40.3</v>
      </c>
      <c r="D406" s="93"/>
    </row>
    <row r="407" customHeight="1" spans="1:4">
      <c r="A407" s="93" t="s">
        <v>484</v>
      </c>
      <c r="B407" s="93" t="s">
        <v>702</v>
      </c>
      <c r="C407" s="89">
        <v>25.3</v>
      </c>
      <c r="D407" s="93"/>
    </row>
    <row r="408" customHeight="1" spans="1:4">
      <c r="A408" s="93" t="s">
        <v>484</v>
      </c>
      <c r="B408" s="93" t="s">
        <v>703</v>
      </c>
      <c r="C408" s="89">
        <v>15</v>
      </c>
      <c r="D408" s="93"/>
    </row>
  </sheetData>
  <printOptions horizontalCentered="1"/>
  <pageMargins left="0.588888888888889" right="0.588888888888889" top="0.788888888888889" bottom="0.788888888888889" header="0.5" footer="0.5"/>
  <pageSetup paperSize="9" fitToHeight="1000" orientation="landscape"/>
  <headerFooter alignWithMargins="0" scaleWithDoc="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260"/>
  <sheetViews>
    <sheetView tabSelected="1" view="pageBreakPreview" zoomScaleNormal="100" zoomScaleSheetLayoutView="100" workbookViewId="0">
      <selection activeCell="D3" sqref="D3"/>
    </sheetView>
  </sheetViews>
  <sheetFormatPr defaultColWidth="9.14444444444444" defaultRowHeight="12.75" customHeight="1"/>
  <cols>
    <col min="1" max="1" width="16.5" customWidth="1"/>
    <col min="2" max="3" width="18.8333333333333" customWidth="1"/>
    <col min="4" max="4" width="13.5" customWidth="1"/>
    <col min="5" max="6" width="20.3333333333333" customWidth="1"/>
    <col min="7" max="7" width="22.3333333333333" customWidth="1"/>
    <col min="8" max="8" width="20" customWidth="1"/>
    <col min="9" max="9" width="17.6666666666667" customWidth="1"/>
    <col min="10" max="10" width="20.3333333333333" customWidth="1"/>
    <col min="11" max="11" width="15.5" customWidth="1"/>
    <col min="12" max="12" width="17.3333333333333" customWidth="1"/>
    <col min="13" max="256" width="9.14444444444444" customWidth="1"/>
  </cols>
  <sheetData>
    <row r="1" customFormat="1" ht="29.25" customHeight="1" spans="1:1">
      <c r="A1" s="79" t="s">
        <v>33</v>
      </c>
    </row>
    <row r="2" customFormat="1" ht="23.25" customHeight="1" spans="1:12">
      <c r="A2" s="97" t="s">
        <v>704</v>
      </c>
      <c r="B2" s="97"/>
      <c r="C2" s="97"/>
      <c r="D2" s="97"/>
      <c r="E2" s="97"/>
      <c r="F2" s="97"/>
      <c r="G2" s="97"/>
      <c r="H2" s="97"/>
      <c r="I2" s="97"/>
      <c r="J2" s="97"/>
      <c r="K2" s="97"/>
      <c r="L2" s="87"/>
    </row>
    <row r="3" customFormat="1" ht="26.25" customHeight="1" spans="12:12">
      <c r="L3" s="91" t="s">
        <v>46</v>
      </c>
    </row>
    <row r="4" customFormat="1" ht="18" customHeight="1" spans="1:12">
      <c r="A4" s="82" t="s">
        <v>138</v>
      </c>
      <c r="B4" s="82" t="s">
        <v>139</v>
      </c>
      <c r="C4" s="82" t="s">
        <v>220</v>
      </c>
      <c r="D4" s="82" t="s">
        <v>221</v>
      </c>
      <c r="E4" s="82" t="s">
        <v>271</v>
      </c>
      <c r="F4" s="98" t="s">
        <v>272</v>
      </c>
      <c r="G4" s="98" t="s">
        <v>273</v>
      </c>
      <c r="H4" s="82" t="s">
        <v>274</v>
      </c>
      <c r="I4" s="101" t="s">
        <v>705</v>
      </c>
      <c r="J4" s="101" t="s">
        <v>706</v>
      </c>
      <c r="K4" s="102" t="s">
        <v>707</v>
      </c>
      <c r="L4" s="81" t="s">
        <v>225</v>
      </c>
    </row>
    <row r="5" customFormat="1" ht="18" customHeight="1" spans="1:12">
      <c r="A5" s="82"/>
      <c r="B5" s="82"/>
      <c r="C5" s="82"/>
      <c r="D5" s="82"/>
      <c r="E5" s="82"/>
      <c r="F5" s="98"/>
      <c r="G5" s="98"/>
      <c r="H5" s="82"/>
      <c r="I5" s="101"/>
      <c r="J5" s="101"/>
      <c r="K5" s="102"/>
      <c r="L5" s="81"/>
    </row>
    <row r="6" customFormat="1" customHeight="1" spans="1:12">
      <c r="A6" s="99" t="s">
        <v>153</v>
      </c>
      <c r="B6" s="99" t="s">
        <v>153</v>
      </c>
      <c r="C6" s="99" t="s">
        <v>153</v>
      </c>
      <c r="D6" s="99" t="s">
        <v>153</v>
      </c>
      <c r="E6" s="99" t="s">
        <v>153</v>
      </c>
      <c r="F6" s="99" t="s">
        <v>153</v>
      </c>
      <c r="G6" s="99" t="s">
        <v>153</v>
      </c>
      <c r="H6" s="99" t="s">
        <v>153</v>
      </c>
      <c r="I6" s="99" t="s">
        <v>153</v>
      </c>
      <c r="J6" s="99" t="s">
        <v>153</v>
      </c>
      <c r="K6" s="99">
        <v>1</v>
      </c>
      <c r="L6" s="103" t="s">
        <v>153</v>
      </c>
    </row>
    <row r="7" customFormat="1" customHeight="1" spans="1:12">
      <c r="A7" s="100"/>
      <c r="B7" s="100" t="s">
        <v>142</v>
      </c>
      <c r="C7" s="100"/>
      <c r="D7" s="100"/>
      <c r="E7" s="100"/>
      <c r="F7" s="100"/>
      <c r="G7" s="100"/>
      <c r="H7" s="100"/>
      <c r="I7" s="100"/>
      <c r="J7" s="100"/>
      <c r="K7" s="104">
        <v>10613.16</v>
      </c>
      <c r="L7" s="93"/>
    </row>
    <row r="8" customFormat="1" customHeight="1" spans="1:12">
      <c r="A8" s="100" t="s">
        <v>154</v>
      </c>
      <c r="B8" s="100" t="s">
        <v>155</v>
      </c>
      <c r="C8" s="100"/>
      <c r="D8" s="100"/>
      <c r="E8" s="100"/>
      <c r="F8" s="100"/>
      <c r="G8" s="100"/>
      <c r="H8" s="100"/>
      <c r="I8" s="100"/>
      <c r="J8" s="100"/>
      <c r="K8" s="104">
        <v>10613.16</v>
      </c>
      <c r="L8" s="93"/>
    </row>
    <row r="9" customFormat="1" ht="18.75" customHeight="1" spans="1:12">
      <c r="A9" s="100" t="s">
        <v>156</v>
      </c>
      <c r="B9" s="100" t="s">
        <v>157</v>
      </c>
      <c r="C9" s="100" t="s">
        <v>708</v>
      </c>
      <c r="D9" s="100" t="s">
        <v>709</v>
      </c>
      <c r="E9" s="100" t="s">
        <v>710</v>
      </c>
      <c r="F9" s="100" t="s">
        <v>711</v>
      </c>
      <c r="G9" s="100" t="s">
        <v>279</v>
      </c>
      <c r="H9" s="100" t="s">
        <v>280</v>
      </c>
      <c r="I9" s="100" t="s">
        <v>712</v>
      </c>
      <c r="J9" s="100" t="s">
        <v>713</v>
      </c>
      <c r="K9" s="104">
        <v>0.36</v>
      </c>
      <c r="L9" s="93"/>
    </row>
    <row r="10" customFormat="1" ht="18.75" customHeight="1" spans="1:12">
      <c r="A10" s="100" t="s">
        <v>156</v>
      </c>
      <c r="B10" s="100" t="s">
        <v>157</v>
      </c>
      <c r="C10" s="100" t="s">
        <v>714</v>
      </c>
      <c r="D10" s="100" t="s">
        <v>715</v>
      </c>
      <c r="E10" s="100" t="s">
        <v>716</v>
      </c>
      <c r="F10" s="100" t="s">
        <v>717</v>
      </c>
      <c r="G10" s="100" t="s">
        <v>718</v>
      </c>
      <c r="H10" s="100" t="s">
        <v>719</v>
      </c>
      <c r="I10" s="100" t="s">
        <v>720</v>
      </c>
      <c r="J10" s="100" t="s">
        <v>713</v>
      </c>
      <c r="K10" s="104">
        <v>50</v>
      </c>
      <c r="L10" s="93"/>
    </row>
    <row r="11" customFormat="1" ht="18.75" customHeight="1" spans="1:12">
      <c r="A11" s="100" t="s">
        <v>156</v>
      </c>
      <c r="B11" s="100" t="s">
        <v>157</v>
      </c>
      <c r="C11" s="100" t="s">
        <v>721</v>
      </c>
      <c r="D11" s="100" t="s">
        <v>722</v>
      </c>
      <c r="E11" s="100" t="s">
        <v>723</v>
      </c>
      <c r="F11" s="100" t="s">
        <v>724</v>
      </c>
      <c r="G11" s="100" t="s">
        <v>343</v>
      </c>
      <c r="H11" s="100" t="s">
        <v>724</v>
      </c>
      <c r="I11" s="100" t="s">
        <v>720</v>
      </c>
      <c r="J11" s="100" t="s">
        <v>713</v>
      </c>
      <c r="K11" s="104">
        <v>20.3</v>
      </c>
      <c r="L11" s="93"/>
    </row>
    <row r="12" customFormat="1" ht="18.75" customHeight="1" spans="1:12">
      <c r="A12" s="100" t="s">
        <v>156</v>
      </c>
      <c r="B12" s="100" t="s">
        <v>157</v>
      </c>
      <c r="C12" s="100" t="s">
        <v>725</v>
      </c>
      <c r="D12" s="100" t="s">
        <v>726</v>
      </c>
      <c r="E12" s="100" t="s">
        <v>727</v>
      </c>
      <c r="F12" s="100" t="s">
        <v>366</v>
      </c>
      <c r="G12" s="100" t="s">
        <v>365</v>
      </c>
      <c r="H12" s="100" t="s">
        <v>366</v>
      </c>
      <c r="I12" s="100" t="s">
        <v>720</v>
      </c>
      <c r="J12" s="100" t="s">
        <v>713</v>
      </c>
      <c r="K12" s="104">
        <v>800</v>
      </c>
      <c r="L12" s="93"/>
    </row>
    <row r="13" customFormat="1" ht="18.75" customHeight="1" spans="1:12">
      <c r="A13" s="100" t="s">
        <v>156</v>
      </c>
      <c r="B13" s="100" t="s">
        <v>157</v>
      </c>
      <c r="C13" s="100" t="s">
        <v>721</v>
      </c>
      <c r="D13" s="100" t="s">
        <v>722</v>
      </c>
      <c r="E13" s="100" t="s">
        <v>728</v>
      </c>
      <c r="F13" s="100" t="s">
        <v>729</v>
      </c>
      <c r="G13" s="100" t="s">
        <v>405</v>
      </c>
      <c r="H13" s="100" t="s">
        <v>729</v>
      </c>
      <c r="I13" s="100" t="s">
        <v>720</v>
      </c>
      <c r="J13" s="100" t="s">
        <v>713</v>
      </c>
      <c r="K13" s="104">
        <v>4.8</v>
      </c>
      <c r="L13" s="93"/>
    </row>
    <row r="14" customFormat="1" ht="18.75" customHeight="1" spans="1:12">
      <c r="A14" s="100" t="s">
        <v>156</v>
      </c>
      <c r="B14" s="100" t="s">
        <v>157</v>
      </c>
      <c r="C14" s="100" t="s">
        <v>708</v>
      </c>
      <c r="D14" s="100" t="s">
        <v>709</v>
      </c>
      <c r="E14" s="100" t="s">
        <v>730</v>
      </c>
      <c r="F14" s="100" t="s">
        <v>731</v>
      </c>
      <c r="G14" s="100" t="s">
        <v>316</v>
      </c>
      <c r="H14" s="100" t="s">
        <v>317</v>
      </c>
      <c r="I14" s="100" t="s">
        <v>712</v>
      </c>
      <c r="J14" s="100" t="s">
        <v>713</v>
      </c>
      <c r="K14" s="104">
        <v>0.25</v>
      </c>
      <c r="L14" s="93"/>
    </row>
    <row r="15" customFormat="1" ht="18.75" customHeight="1" spans="1:12">
      <c r="A15" s="100" t="s">
        <v>156</v>
      </c>
      <c r="B15" s="100" t="s">
        <v>157</v>
      </c>
      <c r="C15" s="100" t="s">
        <v>721</v>
      </c>
      <c r="D15" s="100" t="s">
        <v>722</v>
      </c>
      <c r="E15" s="100" t="s">
        <v>727</v>
      </c>
      <c r="F15" s="100" t="s">
        <v>366</v>
      </c>
      <c r="G15" s="100" t="s">
        <v>365</v>
      </c>
      <c r="H15" s="100" t="s">
        <v>366</v>
      </c>
      <c r="I15" s="100" t="s">
        <v>720</v>
      </c>
      <c r="J15" s="100" t="s">
        <v>713</v>
      </c>
      <c r="K15" s="104">
        <v>0.14</v>
      </c>
      <c r="L15" s="93"/>
    </row>
    <row r="16" customFormat="1" ht="18.75" customHeight="1" spans="1:12">
      <c r="A16" s="100" t="s">
        <v>156</v>
      </c>
      <c r="B16" s="100" t="s">
        <v>157</v>
      </c>
      <c r="C16" s="100" t="s">
        <v>721</v>
      </c>
      <c r="D16" s="100" t="s">
        <v>722</v>
      </c>
      <c r="E16" s="100" t="s">
        <v>732</v>
      </c>
      <c r="F16" s="100" t="s">
        <v>382</v>
      </c>
      <c r="G16" s="100" t="s">
        <v>381</v>
      </c>
      <c r="H16" s="100" t="s">
        <v>382</v>
      </c>
      <c r="I16" s="100" t="s">
        <v>720</v>
      </c>
      <c r="J16" s="100" t="s">
        <v>713</v>
      </c>
      <c r="K16" s="104">
        <v>53.8</v>
      </c>
      <c r="L16" s="93"/>
    </row>
    <row r="17" customFormat="1" ht="18.75" customHeight="1" spans="1:12">
      <c r="A17" s="100" t="s">
        <v>156</v>
      </c>
      <c r="B17" s="100" t="s">
        <v>157</v>
      </c>
      <c r="C17" s="100" t="s">
        <v>733</v>
      </c>
      <c r="D17" s="100" t="s">
        <v>734</v>
      </c>
      <c r="E17" s="100" t="s">
        <v>710</v>
      </c>
      <c r="F17" s="100" t="s">
        <v>711</v>
      </c>
      <c r="G17" s="100" t="s">
        <v>279</v>
      </c>
      <c r="H17" s="100" t="s">
        <v>280</v>
      </c>
      <c r="I17" s="100" t="s">
        <v>720</v>
      </c>
      <c r="J17" s="100" t="s">
        <v>713</v>
      </c>
      <c r="K17" s="104">
        <v>16.04</v>
      </c>
      <c r="L17" s="93"/>
    </row>
    <row r="18" customFormat="1" ht="18.75" customHeight="1" spans="1:12">
      <c r="A18" s="100" t="s">
        <v>156</v>
      </c>
      <c r="B18" s="100" t="s">
        <v>157</v>
      </c>
      <c r="C18" s="100" t="s">
        <v>721</v>
      </c>
      <c r="D18" s="100" t="s">
        <v>722</v>
      </c>
      <c r="E18" s="100" t="s">
        <v>730</v>
      </c>
      <c r="F18" s="100" t="s">
        <v>731</v>
      </c>
      <c r="G18" s="100" t="s">
        <v>316</v>
      </c>
      <c r="H18" s="100" t="s">
        <v>317</v>
      </c>
      <c r="I18" s="100" t="s">
        <v>720</v>
      </c>
      <c r="J18" s="100" t="s">
        <v>713</v>
      </c>
      <c r="K18" s="104">
        <v>1.48</v>
      </c>
      <c r="L18" s="93"/>
    </row>
    <row r="19" customFormat="1" ht="18.75" customHeight="1" spans="1:12">
      <c r="A19" s="100" t="s">
        <v>156</v>
      </c>
      <c r="B19" s="100" t="s">
        <v>157</v>
      </c>
      <c r="C19" s="100" t="s">
        <v>721</v>
      </c>
      <c r="D19" s="100" t="s">
        <v>722</v>
      </c>
      <c r="E19" s="100" t="s">
        <v>735</v>
      </c>
      <c r="F19" s="100" t="s">
        <v>311</v>
      </c>
      <c r="G19" s="100" t="s">
        <v>736</v>
      </c>
      <c r="H19" s="100" t="s">
        <v>737</v>
      </c>
      <c r="I19" s="100" t="s">
        <v>720</v>
      </c>
      <c r="J19" s="100" t="s">
        <v>713</v>
      </c>
      <c r="K19" s="104">
        <v>50</v>
      </c>
      <c r="L19" s="93"/>
    </row>
    <row r="20" customFormat="1" customHeight="1" spans="1:12">
      <c r="A20" s="100" t="s">
        <v>158</v>
      </c>
      <c r="B20" s="100" t="s">
        <v>159</v>
      </c>
      <c r="C20" s="100" t="s">
        <v>738</v>
      </c>
      <c r="D20" s="100" t="s">
        <v>739</v>
      </c>
      <c r="E20" s="100" t="s">
        <v>730</v>
      </c>
      <c r="F20" s="100" t="s">
        <v>731</v>
      </c>
      <c r="G20" s="100" t="s">
        <v>318</v>
      </c>
      <c r="H20" s="100" t="s">
        <v>313</v>
      </c>
      <c r="I20" s="100" t="s">
        <v>720</v>
      </c>
      <c r="J20" s="100" t="s">
        <v>713</v>
      </c>
      <c r="K20" s="104">
        <v>21.38</v>
      </c>
      <c r="L20" s="93"/>
    </row>
    <row r="21" customFormat="1" ht="18.75" customHeight="1" spans="1:12">
      <c r="A21" s="100" t="s">
        <v>158</v>
      </c>
      <c r="B21" s="100" t="s">
        <v>159</v>
      </c>
      <c r="C21" s="100" t="s">
        <v>740</v>
      </c>
      <c r="D21" s="100" t="s">
        <v>741</v>
      </c>
      <c r="E21" s="100" t="s">
        <v>732</v>
      </c>
      <c r="F21" s="100" t="s">
        <v>382</v>
      </c>
      <c r="G21" s="100" t="s">
        <v>318</v>
      </c>
      <c r="H21" s="100" t="s">
        <v>313</v>
      </c>
      <c r="I21" s="100" t="s">
        <v>712</v>
      </c>
      <c r="J21" s="100" t="s">
        <v>713</v>
      </c>
      <c r="K21" s="104">
        <v>0.77</v>
      </c>
      <c r="L21" s="93"/>
    </row>
    <row r="22" customFormat="1" customHeight="1" spans="1:12">
      <c r="A22" s="100" t="s">
        <v>158</v>
      </c>
      <c r="B22" s="100" t="s">
        <v>159</v>
      </c>
      <c r="C22" s="100" t="s">
        <v>742</v>
      </c>
      <c r="D22" s="100" t="s">
        <v>305</v>
      </c>
      <c r="E22" s="100" t="s">
        <v>743</v>
      </c>
      <c r="F22" s="100" t="s">
        <v>744</v>
      </c>
      <c r="G22" s="100" t="s">
        <v>281</v>
      </c>
      <c r="H22" s="100" t="s">
        <v>276</v>
      </c>
      <c r="I22" s="100" t="s">
        <v>712</v>
      </c>
      <c r="J22" s="100" t="s">
        <v>713</v>
      </c>
      <c r="K22" s="104">
        <v>14.92</v>
      </c>
      <c r="L22" s="93"/>
    </row>
    <row r="23" customFormat="1" ht="18.75" customHeight="1" spans="1:12">
      <c r="A23" s="100" t="s">
        <v>158</v>
      </c>
      <c r="B23" s="100" t="s">
        <v>159</v>
      </c>
      <c r="C23" s="100" t="s">
        <v>721</v>
      </c>
      <c r="D23" s="100" t="s">
        <v>722</v>
      </c>
      <c r="E23" s="100" t="s">
        <v>745</v>
      </c>
      <c r="F23" s="100" t="s">
        <v>426</v>
      </c>
      <c r="G23" s="100" t="s">
        <v>411</v>
      </c>
      <c r="H23" s="100" t="s">
        <v>412</v>
      </c>
      <c r="I23" s="100" t="s">
        <v>712</v>
      </c>
      <c r="J23" s="100" t="s">
        <v>713</v>
      </c>
      <c r="K23" s="104">
        <v>8.16</v>
      </c>
      <c r="L23" s="93"/>
    </row>
    <row r="24" customFormat="1" ht="18.75" customHeight="1" spans="1:12">
      <c r="A24" s="100" t="s">
        <v>158</v>
      </c>
      <c r="B24" s="100" t="s">
        <v>159</v>
      </c>
      <c r="C24" s="100" t="s">
        <v>721</v>
      </c>
      <c r="D24" s="100" t="s">
        <v>722</v>
      </c>
      <c r="E24" s="100" t="s">
        <v>743</v>
      </c>
      <c r="F24" s="100" t="s">
        <v>744</v>
      </c>
      <c r="G24" s="100" t="s">
        <v>281</v>
      </c>
      <c r="H24" s="100" t="s">
        <v>276</v>
      </c>
      <c r="I24" s="100" t="s">
        <v>712</v>
      </c>
      <c r="J24" s="100" t="s">
        <v>713</v>
      </c>
      <c r="K24" s="104">
        <v>89.66</v>
      </c>
      <c r="L24" s="93"/>
    </row>
    <row r="25" customFormat="1" ht="18.75" customHeight="1" spans="1:12">
      <c r="A25" s="100" t="s">
        <v>158</v>
      </c>
      <c r="B25" s="100" t="s">
        <v>159</v>
      </c>
      <c r="C25" s="100" t="s">
        <v>740</v>
      </c>
      <c r="D25" s="100" t="s">
        <v>741</v>
      </c>
      <c r="E25" s="100" t="s">
        <v>728</v>
      </c>
      <c r="F25" s="100" t="s">
        <v>729</v>
      </c>
      <c r="G25" s="100" t="s">
        <v>405</v>
      </c>
      <c r="H25" s="100" t="s">
        <v>729</v>
      </c>
      <c r="I25" s="100" t="s">
        <v>712</v>
      </c>
      <c r="J25" s="100" t="s">
        <v>713</v>
      </c>
      <c r="K25" s="104">
        <v>98.92</v>
      </c>
      <c r="L25" s="93"/>
    </row>
    <row r="26" customFormat="1" ht="18.75" customHeight="1" spans="1:12">
      <c r="A26" s="100" t="s">
        <v>158</v>
      </c>
      <c r="B26" s="100" t="s">
        <v>159</v>
      </c>
      <c r="C26" s="100" t="s">
        <v>721</v>
      </c>
      <c r="D26" s="100" t="s">
        <v>722</v>
      </c>
      <c r="E26" s="100" t="s">
        <v>727</v>
      </c>
      <c r="F26" s="100" t="s">
        <v>366</v>
      </c>
      <c r="G26" s="100" t="s">
        <v>318</v>
      </c>
      <c r="H26" s="100" t="s">
        <v>313</v>
      </c>
      <c r="I26" s="100" t="s">
        <v>720</v>
      </c>
      <c r="J26" s="100" t="s">
        <v>713</v>
      </c>
      <c r="K26" s="104">
        <v>3.34</v>
      </c>
      <c r="L26" s="93"/>
    </row>
    <row r="27" customFormat="1" ht="18.75" customHeight="1" spans="1:12">
      <c r="A27" s="100" t="s">
        <v>158</v>
      </c>
      <c r="B27" s="100" t="s">
        <v>159</v>
      </c>
      <c r="C27" s="100" t="s">
        <v>721</v>
      </c>
      <c r="D27" s="100" t="s">
        <v>722</v>
      </c>
      <c r="E27" s="100" t="s">
        <v>746</v>
      </c>
      <c r="F27" s="100" t="s">
        <v>747</v>
      </c>
      <c r="G27" s="100" t="s">
        <v>393</v>
      </c>
      <c r="H27" s="100" t="s">
        <v>394</v>
      </c>
      <c r="I27" s="100" t="s">
        <v>712</v>
      </c>
      <c r="J27" s="100" t="s">
        <v>713</v>
      </c>
      <c r="K27" s="104">
        <v>1.87</v>
      </c>
      <c r="L27" s="93"/>
    </row>
    <row r="28" customFormat="1" ht="18.75" customHeight="1" spans="1:12">
      <c r="A28" s="100" t="s">
        <v>158</v>
      </c>
      <c r="B28" s="100" t="s">
        <v>159</v>
      </c>
      <c r="C28" s="100" t="s">
        <v>721</v>
      </c>
      <c r="D28" s="100" t="s">
        <v>722</v>
      </c>
      <c r="E28" s="100" t="s">
        <v>723</v>
      </c>
      <c r="F28" s="100" t="s">
        <v>724</v>
      </c>
      <c r="G28" s="100" t="s">
        <v>318</v>
      </c>
      <c r="H28" s="100" t="s">
        <v>313</v>
      </c>
      <c r="I28" s="100" t="s">
        <v>720</v>
      </c>
      <c r="J28" s="100" t="s">
        <v>713</v>
      </c>
      <c r="K28" s="104">
        <v>30.82</v>
      </c>
      <c r="L28" s="93"/>
    </row>
    <row r="29" customFormat="1" ht="18.75" customHeight="1" spans="1:12">
      <c r="A29" s="100" t="s">
        <v>158</v>
      </c>
      <c r="B29" s="100" t="s">
        <v>159</v>
      </c>
      <c r="C29" s="100" t="s">
        <v>721</v>
      </c>
      <c r="D29" s="100" t="s">
        <v>722</v>
      </c>
      <c r="E29" s="100" t="s">
        <v>728</v>
      </c>
      <c r="F29" s="100" t="s">
        <v>729</v>
      </c>
      <c r="G29" s="100" t="s">
        <v>405</v>
      </c>
      <c r="H29" s="100" t="s">
        <v>729</v>
      </c>
      <c r="I29" s="100" t="s">
        <v>712</v>
      </c>
      <c r="J29" s="100" t="s">
        <v>713</v>
      </c>
      <c r="K29" s="104">
        <v>5.91</v>
      </c>
      <c r="L29" s="93"/>
    </row>
    <row r="30" customFormat="1" ht="27.75" customHeight="1" spans="1:12">
      <c r="A30" s="100" t="s">
        <v>158</v>
      </c>
      <c r="B30" s="100" t="s">
        <v>159</v>
      </c>
      <c r="C30" s="100" t="s">
        <v>748</v>
      </c>
      <c r="D30" s="100" t="s">
        <v>749</v>
      </c>
      <c r="E30" s="100" t="s">
        <v>745</v>
      </c>
      <c r="F30" s="100" t="s">
        <v>426</v>
      </c>
      <c r="G30" s="100" t="s">
        <v>411</v>
      </c>
      <c r="H30" s="100" t="s">
        <v>412</v>
      </c>
      <c r="I30" s="100" t="s">
        <v>720</v>
      </c>
      <c r="J30" s="100" t="s">
        <v>750</v>
      </c>
      <c r="K30" s="104">
        <v>0.22</v>
      </c>
      <c r="L30" s="93"/>
    </row>
    <row r="31" customFormat="1" customHeight="1" spans="1:12">
      <c r="A31" s="100" t="s">
        <v>158</v>
      </c>
      <c r="B31" s="100" t="s">
        <v>159</v>
      </c>
      <c r="C31" s="100" t="s">
        <v>738</v>
      </c>
      <c r="D31" s="100" t="s">
        <v>739</v>
      </c>
      <c r="E31" s="100" t="s">
        <v>751</v>
      </c>
      <c r="F31" s="100" t="s">
        <v>354</v>
      </c>
      <c r="G31" s="100" t="s">
        <v>318</v>
      </c>
      <c r="H31" s="100" t="s">
        <v>313</v>
      </c>
      <c r="I31" s="100" t="s">
        <v>712</v>
      </c>
      <c r="J31" s="100" t="s">
        <v>713</v>
      </c>
      <c r="K31" s="104">
        <v>14.8</v>
      </c>
      <c r="L31" s="93"/>
    </row>
    <row r="32" customFormat="1" ht="18.75" customHeight="1" spans="1:12">
      <c r="A32" s="100" t="s">
        <v>158</v>
      </c>
      <c r="B32" s="100" t="s">
        <v>159</v>
      </c>
      <c r="C32" s="100" t="s">
        <v>721</v>
      </c>
      <c r="D32" s="100" t="s">
        <v>722</v>
      </c>
      <c r="E32" s="100" t="s">
        <v>730</v>
      </c>
      <c r="F32" s="100" t="s">
        <v>731</v>
      </c>
      <c r="G32" s="100" t="s">
        <v>318</v>
      </c>
      <c r="H32" s="100" t="s">
        <v>313</v>
      </c>
      <c r="I32" s="100" t="s">
        <v>720</v>
      </c>
      <c r="J32" s="100" t="s">
        <v>713</v>
      </c>
      <c r="K32" s="104">
        <v>82.41</v>
      </c>
      <c r="L32" s="93"/>
    </row>
    <row r="33" customFormat="1" ht="18.75" customHeight="1" spans="1:12">
      <c r="A33" s="100" t="s">
        <v>160</v>
      </c>
      <c r="B33" s="100" t="s">
        <v>161</v>
      </c>
      <c r="C33" s="100" t="s">
        <v>721</v>
      </c>
      <c r="D33" s="100" t="s">
        <v>722</v>
      </c>
      <c r="E33" s="100" t="s">
        <v>746</v>
      </c>
      <c r="F33" s="100" t="s">
        <v>747</v>
      </c>
      <c r="G33" s="100" t="s">
        <v>393</v>
      </c>
      <c r="H33" s="100" t="s">
        <v>394</v>
      </c>
      <c r="I33" s="100" t="s">
        <v>712</v>
      </c>
      <c r="J33" s="100" t="s">
        <v>713</v>
      </c>
      <c r="K33" s="104">
        <v>1.68</v>
      </c>
      <c r="L33" s="93"/>
    </row>
    <row r="34" customFormat="1" ht="18.75" customHeight="1" spans="1:12">
      <c r="A34" s="100" t="s">
        <v>160</v>
      </c>
      <c r="B34" s="100" t="s">
        <v>161</v>
      </c>
      <c r="C34" s="100" t="s">
        <v>721</v>
      </c>
      <c r="D34" s="100" t="s">
        <v>722</v>
      </c>
      <c r="E34" s="100" t="s">
        <v>727</v>
      </c>
      <c r="F34" s="100" t="s">
        <v>366</v>
      </c>
      <c r="G34" s="100" t="s">
        <v>318</v>
      </c>
      <c r="H34" s="100" t="s">
        <v>313</v>
      </c>
      <c r="I34" s="100" t="s">
        <v>720</v>
      </c>
      <c r="J34" s="100" t="s">
        <v>713</v>
      </c>
      <c r="K34" s="104">
        <v>361.23</v>
      </c>
      <c r="L34" s="93"/>
    </row>
    <row r="35" customFormat="1" ht="18.75" customHeight="1" spans="1:12">
      <c r="A35" s="100" t="s">
        <v>160</v>
      </c>
      <c r="B35" s="100" t="s">
        <v>161</v>
      </c>
      <c r="C35" s="100" t="s">
        <v>740</v>
      </c>
      <c r="D35" s="100" t="s">
        <v>741</v>
      </c>
      <c r="E35" s="100" t="s">
        <v>746</v>
      </c>
      <c r="F35" s="100" t="s">
        <v>747</v>
      </c>
      <c r="G35" s="100" t="s">
        <v>393</v>
      </c>
      <c r="H35" s="100" t="s">
        <v>394</v>
      </c>
      <c r="I35" s="100" t="s">
        <v>712</v>
      </c>
      <c r="J35" s="100" t="s">
        <v>713</v>
      </c>
      <c r="K35" s="104">
        <v>0.44</v>
      </c>
      <c r="L35" s="93"/>
    </row>
    <row r="36" customFormat="1" ht="18.75" customHeight="1" spans="1:12">
      <c r="A36" s="100" t="s">
        <v>160</v>
      </c>
      <c r="B36" s="100" t="s">
        <v>161</v>
      </c>
      <c r="C36" s="100" t="s">
        <v>742</v>
      </c>
      <c r="D36" s="100" t="s">
        <v>305</v>
      </c>
      <c r="E36" s="100" t="s">
        <v>743</v>
      </c>
      <c r="F36" s="100" t="s">
        <v>744</v>
      </c>
      <c r="G36" s="100" t="s">
        <v>281</v>
      </c>
      <c r="H36" s="100" t="s">
        <v>276</v>
      </c>
      <c r="I36" s="100" t="s">
        <v>712</v>
      </c>
      <c r="J36" s="100" t="s">
        <v>713</v>
      </c>
      <c r="K36" s="104">
        <v>5.99</v>
      </c>
      <c r="L36" s="93"/>
    </row>
    <row r="37" customFormat="1" ht="18.75" customHeight="1" spans="1:12">
      <c r="A37" s="100" t="s">
        <v>160</v>
      </c>
      <c r="B37" s="100" t="s">
        <v>161</v>
      </c>
      <c r="C37" s="100" t="s">
        <v>740</v>
      </c>
      <c r="D37" s="100" t="s">
        <v>741</v>
      </c>
      <c r="E37" s="100" t="s">
        <v>752</v>
      </c>
      <c r="F37" s="100" t="s">
        <v>753</v>
      </c>
      <c r="G37" s="100" t="s">
        <v>387</v>
      </c>
      <c r="H37" s="100" t="s">
        <v>388</v>
      </c>
      <c r="I37" s="100" t="s">
        <v>712</v>
      </c>
      <c r="J37" s="100" t="s">
        <v>713</v>
      </c>
      <c r="K37" s="104">
        <v>0.42</v>
      </c>
      <c r="L37" s="93"/>
    </row>
    <row r="38" customFormat="1" ht="18.75" customHeight="1" spans="1:12">
      <c r="A38" s="100" t="s">
        <v>160</v>
      </c>
      <c r="B38" s="100" t="s">
        <v>161</v>
      </c>
      <c r="C38" s="100" t="s">
        <v>721</v>
      </c>
      <c r="D38" s="100" t="s">
        <v>722</v>
      </c>
      <c r="E38" s="100" t="s">
        <v>743</v>
      </c>
      <c r="F38" s="100" t="s">
        <v>744</v>
      </c>
      <c r="G38" s="100" t="s">
        <v>281</v>
      </c>
      <c r="H38" s="100" t="s">
        <v>276</v>
      </c>
      <c r="I38" s="100" t="s">
        <v>712</v>
      </c>
      <c r="J38" s="100" t="s">
        <v>713</v>
      </c>
      <c r="K38" s="104">
        <v>20.68</v>
      </c>
      <c r="L38" s="93"/>
    </row>
    <row r="39" customFormat="1" ht="18.75" customHeight="1" spans="1:12">
      <c r="A39" s="100" t="s">
        <v>160</v>
      </c>
      <c r="B39" s="100" t="s">
        <v>161</v>
      </c>
      <c r="C39" s="100" t="s">
        <v>721</v>
      </c>
      <c r="D39" s="100" t="s">
        <v>722</v>
      </c>
      <c r="E39" s="100" t="s">
        <v>730</v>
      </c>
      <c r="F39" s="100" t="s">
        <v>731</v>
      </c>
      <c r="G39" s="100" t="s">
        <v>318</v>
      </c>
      <c r="H39" s="100" t="s">
        <v>313</v>
      </c>
      <c r="I39" s="100" t="s">
        <v>720</v>
      </c>
      <c r="J39" s="100" t="s">
        <v>713</v>
      </c>
      <c r="K39" s="104">
        <v>21.46</v>
      </c>
      <c r="L39" s="93"/>
    </row>
    <row r="40" customFormat="1" ht="18.75" customHeight="1" spans="1:12">
      <c r="A40" s="100" t="s">
        <v>160</v>
      </c>
      <c r="B40" s="100" t="s">
        <v>161</v>
      </c>
      <c r="C40" s="100" t="s">
        <v>721</v>
      </c>
      <c r="D40" s="100" t="s">
        <v>722</v>
      </c>
      <c r="E40" s="100" t="s">
        <v>732</v>
      </c>
      <c r="F40" s="100" t="s">
        <v>382</v>
      </c>
      <c r="G40" s="100" t="s">
        <v>318</v>
      </c>
      <c r="H40" s="100" t="s">
        <v>313</v>
      </c>
      <c r="I40" s="100" t="s">
        <v>720</v>
      </c>
      <c r="J40" s="100" t="s">
        <v>713</v>
      </c>
      <c r="K40" s="104">
        <v>22.19</v>
      </c>
      <c r="L40" s="93"/>
    </row>
    <row r="41" customFormat="1" ht="18.75" customHeight="1" spans="1:12">
      <c r="A41" s="100" t="s">
        <v>160</v>
      </c>
      <c r="B41" s="100" t="s">
        <v>161</v>
      </c>
      <c r="C41" s="100" t="s">
        <v>721</v>
      </c>
      <c r="D41" s="100" t="s">
        <v>722</v>
      </c>
      <c r="E41" s="100" t="s">
        <v>754</v>
      </c>
      <c r="F41" s="100" t="s">
        <v>755</v>
      </c>
      <c r="G41" s="100" t="s">
        <v>318</v>
      </c>
      <c r="H41" s="100" t="s">
        <v>313</v>
      </c>
      <c r="I41" s="100" t="s">
        <v>720</v>
      </c>
      <c r="J41" s="100" t="s">
        <v>713</v>
      </c>
      <c r="K41" s="104">
        <v>19.08</v>
      </c>
      <c r="L41" s="93"/>
    </row>
    <row r="42" customFormat="1" ht="18.75" customHeight="1" spans="1:12">
      <c r="A42" s="100" t="s">
        <v>160</v>
      </c>
      <c r="B42" s="100" t="s">
        <v>161</v>
      </c>
      <c r="C42" s="100" t="s">
        <v>738</v>
      </c>
      <c r="D42" s="100" t="s">
        <v>739</v>
      </c>
      <c r="E42" s="100" t="s">
        <v>751</v>
      </c>
      <c r="F42" s="100" t="s">
        <v>354</v>
      </c>
      <c r="G42" s="100" t="s">
        <v>318</v>
      </c>
      <c r="H42" s="100" t="s">
        <v>313</v>
      </c>
      <c r="I42" s="100" t="s">
        <v>712</v>
      </c>
      <c r="J42" s="100" t="s">
        <v>713</v>
      </c>
      <c r="K42" s="104">
        <v>1.36</v>
      </c>
      <c r="L42" s="93"/>
    </row>
    <row r="43" customFormat="1" ht="18.75" customHeight="1" spans="1:12">
      <c r="A43" s="100" t="s">
        <v>160</v>
      </c>
      <c r="B43" s="100" t="s">
        <v>161</v>
      </c>
      <c r="C43" s="100" t="s">
        <v>721</v>
      </c>
      <c r="D43" s="100" t="s">
        <v>722</v>
      </c>
      <c r="E43" s="100" t="s">
        <v>756</v>
      </c>
      <c r="F43" s="100" t="s">
        <v>757</v>
      </c>
      <c r="G43" s="100" t="s">
        <v>411</v>
      </c>
      <c r="H43" s="100" t="s">
        <v>412</v>
      </c>
      <c r="I43" s="100" t="s">
        <v>720</v>
      </c>
      <c r="J43" s="100" t="s">
        <v>713</v>
      </c>
      <c r="K43" s="104">
        <v>1.2</v>
      </c>
      <c r="L43" s="93"/>
    </row>
    <row r="44" customFormat="1" ht="18.75" customHeight="1" spans="1:12">
      <c r="A44" s="100" t="s">
        <v>160</v>
      </c>
      <c r="B44" s="100" t="s">
        <v>161</v>
      </c>
      <c r="C44" s="100" t="s">
        <v>721</v>
      </c>
      <c r="D44" s="100" t="s">
        <v>722</v>
      </c>
      <c r="E44" s="100" t="s">
        <v>730</v>
      </c>
      <c r="F44" s="100" t="s">
        <v>731</v>
      </c>
      <c r="G44" s="100" t="s">
        <v>318</v>
      </c>
      <c r="H44" s="100" t="s">
        <v>313</v>
      </c>
      <c r="I44" s="100" t="s">
        <v>712</v>
      </c>
      <c r="J44" s="100" t="s">
        <v>713</v>
      </c>
      <c r="K44" s="104">
        <v>5.92</v>
      </c>
      <c r="L44" s="93"/>
    </row>
    <row r="45" customFormat="1" ht="18.75" customHeight="1" spans="1:12">
      <c r="A45" s="100" t="s">
        <v>160</v>
      </c>
      <c r="B45" s="100" t="s">
        <v>161</v>
      </c>
      <c r="C45" s="100" t="s">
        <v>740</v>
      </c>
      <c r="D45" s="100" t="s">
        <v>741</v>
      </c>
      <c r="E45" s="100" t="s">
        <v>728</v>
      </c>
      <c r="F45" s="100" t="s">
        <v>729</v>
      </c>
      <c r="G45" s="100" t="s">
        <v>405</v>
      </c>
      <c r="H45" s="100" t="s">
        <v>729</v>
      </c>
      <c r="I45" s="100" t="s">
        <v>712</v>
      </c>
      <c r="J45" s="100" t="s">
        <v>713</v>
      </c>
      <c r="K45" s="104">
        <v>0.16</v>
      </c>
      <c r="L45" s="93"/>
    </row>
    <row r="46" customFormat="1" ht="18.75" customHeight="1" spans="1:12">
      <c r="A46" s="100" t="s">
        <v>160</v>
      </c>
      <c r="B46" s="100" t="s">
        <v>161</v>
      </c>
      <c r="C46" s="100" t="s">
        <v>721</v>
      </c>
      <c r="D46" s="100" t="s">
        <v>722</v>
      </c>
      <c r="E46" s="100" t="s">
        <v>751</v>
      </c>
      <c r="F46" s="100" t="s">
        <v>354</v>
      </c>
      <c r="G46" s="100" t="s">
        <v>318</v>
      </c>
      <c r="H46" s="100" t="s">
        <v>313</v>
      </c>
      <c r="I46" s="100" t="s">
        <v>720</v>
      </c>
      <c r="J46" s="100" t="s">
        <v>713</v>
      </c>
      <c r="K46" s="104">
        <v>24</v>
      </c>
      <c r="L46" s="93"/>
    </row>
    <row r="47" customFormat="1" ht="18.75" customHeight="1" spans="1:12">
      <c r="A47" s="100" t="s">
        <v>162</v>
      </c>
      <c r="B47" s="100" t="s">
        <v>163</v>
      </c>
      <c r="C47" s="100" t="s">
        <v>740</v>
      </c>
      <c r="D47" s="100" t="s">
        <v>741</v>
      </c>
      <c r="E47" s="100" t="s">
        <v>728</v>
      </c>
      <c r="F47" s="100" t="s">
        <v>729</v>
      </c>
      <c r="G47" s="100" t="s">
        <v>405</v>
      </c>
      <c r="H47" s="100" t="s">
        <v>729</v>
      </c>
      <c r="I47" s="100" t="s">
        <v>712</v>
      </c>
      <c r="J47" s="100" t="s">
        <v>713</v>
      </c>
      <c r="K47" s="104">
        <v>24.34</v>
      </c>
      <c r="L47" s="93"/>
    </row>
    <row r="48" customFormat="1" ht="18.75" customHeight="1" spans="1:12">
      <c r="A48" s="100" t="s">
        <v>162</v>
      </c>
      <c r="B48" s="100" t="s">
        <v>163</v>
      </c>
      <c r="C48" s="100" t="s">
        <v>758</v>
      </c>
      <c r="D48" s="100" t="s">
        <v>759</v>
      </c>
      <c r="E48" s="100" t="s">
        <v>730</v>
      </c>
      <c r="F48" s="100" t="s">
        <v>731</v>
      </c>
      <c r="G48" s="100" t="s">
        <v>318</v>
      </c>
      <c r="H48" s="100" t="s">
        <v>313</v>
      </c>
      <c r="I48" s="100" t="s">
        <v>720</v>
      </c>
      <c r="J48" s="100" t="s">
        <v>713</v>
      </c>
      <c r="K48" s="104">
        <v>168.95</v>
      </c>
      <c r="L48" s="93"/>
    </row>
    <row r="49" customFormat="1" ht="18.75" customHeight="1" spans="1:12">
      <c r="A49" s="100" t="s">
        <v>162</v>
      </c>
      <c r="B49" s="100" t="s">
        <v>163</v>
      </c>
      <c r="C49" s="100" t="s">
        <v>758</v>
      </c>
      <c r="D49" s="100" t="s">
        <v>759</v>
      </c>
      <c r="E49" s="100" t="s">
        <v>760</v>
      </c>
      <c r="F49" s="100" t="s">
        <v>761</v>
      </c>
      <c r="G49" s="100" t="s">
        <v>318</v>
      </c>
      <c r="H49" s="100" t="s">
        <v>313</v>
      </c>
      <c r="I49" s="100" t="s">
        <v>720</v>
      </c>
      <c r="J49" s="100" t="s">
        <v>713</v>
      </c>
      <c r="K49" s="104">
        <v>13.96</v>
      </c>
      <c r="L49" s="93"/>
    </row>
    <row r="50" customFormat="1" ht="18.75" customHeight="1" spans="1:12">
      <c r="A50" s="100" t="s">
        <v>162</v>
      </c>
      <c r="B50" s="100" t="s">
        <v>163</v>
      </c>
      <c r="C50" s="100" t="s">
        <v>738</v>
      </c>
      <c r="D50" s="100" t="s">
        <v>739</v>
      </c>
      <c r="E50" s="100" t="s">
        <v>730</v>
      </c>
      <c r="F50" s="100" t="s">
        <v>731</v>
      </c>
      <c r="G50" s="100" t="s">
        <v>318</v>
      </c>
      <c r="H50" s="100" t="s">
        <v>313</v>
      </c>
      <c r="I50" s="100" t="s">
        <v>720</v>
      </c>
      <c r="J50" s="100" t="s">
        <v>713</v>
      </c>
      <c r="K50" s="104">
        <v>5.91</v>
      </c>
      <c r="L50" s="93"/>
    </row>
    <row r="51" customFormat="1" ht="18.75" customHeight="1" spans="1:12">
      <c r="A51" s="100" t="s">
        <v>162</v>
      </c>
      <c r="B51" s="100" t="s">
        <v>163</v>
      </c>
      <c r="C51" s="100" t="s">
        <v>742</v>
      </c>
      <c r="D51" s="100" t="s">
        <v>305</v>
      </c>
      <c r="E51" s="100" t="s">
        <v>743</v>
      </c>
      <c r="F51" s="100" t="s">
        <v>744</v>
      </c>
      <c r="G51" s="100" t="s">
        <v>281</v>
      </c>
      <c r="H51" s="100" t="s">
        <v>276</v>
      </c>
      <c r="I51" s="100" t="s">
        <v>712</v>
      </c>
      <c r="J51" s="100" t="s">
        <v>713</v>
      </c>
      <c r="K51" s="104">
        <v>14.79</v>
      </c>
      <c r="L51" s="93"/>
    </row>
    <row r="52" customFormat="1" ht="18.75" customHeight="1" spans="1:12">
      <c r="A52" s="100" t="s">
        <v>162</v>
      </c>
      <c r="B52" s="100" t="s">
        <v>163</v>
      </c>
      <c r="C52" s="100" t="s">
        <v>758</v>
      </c>
      <c r="D52" s="100" t="s">
        <v>759</v>
      </c>
      <c r="E52" s="100" t="s">
        <v>754</v>
      </c>
      <c r="F52" s="100" t="s">
        <v>755</v>
      </c>
      <c r="G52" s="100" t="s">
        <v>318</v>
      </c>
      <c r="H52" s="100" t="s">
        <v>313</v>
      </c>
      <c r="I52" s="100" t="s">
        <v>720</v>
      </c>
      <c r="J52" s="100" t="s">
        <v>713</v>
      </c>
      <c r="K52" s="104">
        <v>3.47</v>
      </c>
      <c r="L52" s="93"/>
    </row>
    <row r="53" customFormat="1" ht="18.75" customHeight="1" spans="1:12">
      <c r="A53" s="100" t="s">
        <v>162</v>
      </c>
      <c r="B53" s="100" t="s">
        <v>163</v>
      </c>
      <c r="C53" s="100" t="s">
        <v>758</v>
      </c>
      <c r="D53" s="100" t="s">
        <v>759</v>
      </c>
      <c r="E53" s="100" t="s">
        <v>723</v>
      </c>
      <c r="F53" s="100" t="s">
        <v>724</v>
      </c>
      <c r="G53" s="100" t="s">
        <v>318</v>
      </c>
      <c r="H53" s="100" t="s">
        <v>313</v>
      </c>
      <c r="I53" s="100" t="s">
        <v>720</v>
      </c>
      <c r="J53" s="100" t="s">
        <v>713</v>
      </c>
      <c r="K53" s="104">
        <v>8.93</v>
      </c>
      <c r="L53" s="93"/>
    </row>
    <row r="54" customFormat="1" ht="18.75" customHeight="1" spans="1:12">
      <c r="A54" s="100" t="s">
        <v>162</v>
      </c>
      <c r="B54" s="100" t="s">
        <v>163</v>
      </c>
      <c r="C54" s="100" t="s">
        <v>758</v>
      </c>
      <c r="D54" s="100" t="s">
        <v>759</v>
      </c>
      <c r="E54" s="100" t="s">
        <v>762</v>
      </c>
      <c r="F54" s="100" t="s">
        <v>763</v>
      </c>
      <c r="G54" s="100" t="s">
        <v>318</v>
      </c>
      <c r="H54" s="100" t="s">
        <v>313</v>
      </c>
      <c r="I54" s="100" t="s">
        <v>720</v>
      </c>
      <c r="J54" s="100" t="s">
        <v>713</v>
      </c>
      <c r="K54" s="104">
        <v>8.8</v>
      </c>
      <c r="L54" s="93"/>
    </row>
    <row r="55" customFormat="1" ht="18.75" customHeight="1" spans="1:12">
      <c r="A55" s="100" t="s">
        <v>162</v>
      </c>
      <c r="B55" s="100" t="s">
        <v>163</v>
      </c>
      <c r="C55" s="100" t="s">
        <v>758</v>
      </c>
      <c r="D55" s="100" t="s">
        <v>759</v>
      </c>
      <c r="E55" s="100" t="s">
        <v>745</v>
      </c>
      <c r="F55" s="100" t="s">
        <v>426</v>
      </c>
      <c r="G55" s="100" t="s">
        <v>411</v>
      </c>
      <c r="H55" s="100" t="s">
        <v>412</v>
      </c>
      <c r="I55" s="100" t="s">
        <v>712</v>
      </c>
      <c r="J55" s="100" t="s">
        <v>713</v>
      </c>
      <c r="K55" s="104">
        <v>7.6</v>
      </c>
      <c r="L55" s="93"/>
    </row>
    <row r="56" customFormat="1" ht="18.75" customHeight="1" spans="1:12">
      <c r="A56" s="100" t="s">
        <v>162</v>
      </c>
      <c r="B56" s="100" t="s">
        <v>163</v>
      </c>
      <c r="C56" s="100" t="s">
        <v>758</v>
      </c>
      <c r="D56" s="100" t="s">
        <v>759</v>
      </c>
      <c r="E56" s="100" t="s">
        <v>743</v>
      </c>
      <c r="F56" s="100" t="s">
        <v>744</v>
      </c>
      <c r="G56" s="100" t="s">
        <v>281</v>
      </c>
      <c r="H56" s="100" t="s">
        <v>276</v>
      </c>
      <c r="I56" s="100" t="s">
        <v>712</v>
      </c>
      <c r="J56" s="100" t="s">
        <v>713</v>
      </c>
      <c r="K56" s="104">
        <v>103.8</v>
      </c>
      <c r="L56" s="93"/>
    </row>
    <row r="57" customFormat="1" ht="18.75" customHeight="1" spans="1:12">
      <c r="A57" s="100" t="s">
        <v>162</v>
      </c>
      <c r="B57" s="100" t="s">
        <v>163</v>
      </c>
      <c r="C57" s="100" t="s">
        <v>738</v>
      </c>
      <c r="D57" s="100" t="s">
        <v>739</v>
      </c>
      <c r="E57" s="100" t="s">
        <v>751</v>
      </c>
      <c r="F57" s="100" t="s">
        <v>354</v>
      </c>
      <c r="G57" s="100" t="s">
        <v>318</v>
      </c>
      <c r="H57" s="100" t="s">
        <v>313</v>
      </c>
      <c r="I57" s="100" t="s">
        <v>720</v>
      </c>
      <c r="J57" s="100" t="s">
        <v>713</v>
      </c>
      <c r="K57" s="104">
        <v>49.24</v>
      </c>
      <c r="L57" s="93"/>
    </row>
    <row r="58" customFormat="1" ht="18.75" customHeight="1" spans="1:12">
      <c r="A58" s="100" t="s">
        <v>162</v>
      </c>
      <c r="B58" s="100" t="s">
        <v>163</v>
      </c>
      <c r="C58" s="100" t="s">
        <v>758</v>
      </c>
      <c r="D58" s="100" t="s">
        <v>759</v>
      </c>
      <c r="E58" s="100" t="s">
        <v>746</v>
      </c>
      <c r="F58" s="100" t="s">
        <v>747</v>
      </c>
      <c r="G58" s="100" t="s">
        <v>393</v>
      </c>
      <c r="H58" s="100" t="s">
        <v>394</v>
      </c>
      <c r="I58" s="100" t="s">
        <v>712</v>
      </c>
      <c r="J58" s="100" t="s">
        <v>713</v>
      </c>
      <c r="K58" s="104">
        <v>7.61</v>
      </c>
      <c r="L58" s="93"/>
    </row>
    <row r="59" customFormat="1" ht="18.75" customHeight="1" spans="1:12">
      <c r="A59" s="100" t="s">
        <v>162</v>
      </c>
      <c r="B59" s="100" t="s">
        <v>163</v>
      </c>
      <c r="C59" s="100" t="s">
        <v>758</v>
      </c>
      <c r="D59" s="100" t="s">
        <v>759</v>
      </c>
      <c r="E59" s="100" t="s">
        <v>727</v>
      </c>
      <c r="F59" s="100" t="s">
        <v>366</v>
      </c>
      <c r="G59" s="100" t="s">
        <v>318</v>
      </c>
      <c r="H59" s="100" t="s">
        <v>313</v>
      </c>
      <c r="I59" s="100" t="s">
        <v>720</v>
      </c>
      <c r="J59" s="100" t="s">
        <v>713</v>
      </c>
      <c r="K59" s="104">
        <v>8.69</v>
      </c>
      <c r="L59" s="93"/>
    </row>
    <row r="60" customFormat="1" ht="18.75" customHeight="1" spans="1:12">
      <c r="A60" s="100" t="s">
        <v>162</v>
      </c>
      <c r="B60" s="100" t="s">
        <v>163</v>
      </c>
      <c r="C60" s="100" t="s">
        <v>758</v>
      </c>
      <c r="D60" s="100" t="s">
        <v>759</v>
      </c>
      <c r="E60" s="100" t="s">
        <v>764</v>
      </c>
      <c r="F60" s="100" t="s">
        <v>765</v>
      </c>
      <c r="G60" s="100" t="s">
        <v>318</v>
      </c>
      <c r="H60" s="100" t="s">
        <v>313</v>
      </c>
      <c r="I60" s="100" t="s">
        <v>720</v>
      </c>
      <c r="J60" s="100" t="s">
        <v>713</v>
      </c>
      <c r="K60" s="104">
        <v>98.66</v>
      </c>
      <c r="L60" s="93"/>
    </row>
    <row r="61" customFormat="1" ht="18.75" customHeight="1" spans="1:12">
      <c r="A61" s="100" t="s">
        <v>162</v>
      </c>
      <c r="B61" s="100" t="s">
        <v>163</v>
      </c>
      <c r="C61" s="100" t="s">
        <v>766</v>
      </c>
      <c r="D61" s="100" t="s">
        <v>767</v>
      </c>
      <c r="E61" s="100" t="s">
        <v>732</v>
      </c>
      <c r="F61" s="100" t="s">
        <v>382</v>
      </c>
      <c r="G61" s="100" t="s">
        <v>318</v>
      </c>
      <c r="H61" s="100" t="s">
        <v>313</v>
      </c>
      <c r="I61" s="100" t="s">
        <v>712</v>
      </c>
      <c r="J61" s="100" t="s">
        <v>713</v>
      </c>
      <c r="K61" s="104">
        <v>0.22</v>
      </c>
      <c r="L61" s="93"/>
    </row>
    <row r="62" customFormat="1" ht="18.75" customHeight="1" spans="1:12">
      <c r="A62" s="100" t="s">
        <v>162</v>
      </c>
      <c r="B62" s="100" t="s">
        <v>163</v>
      </c>
      <c r="C62" s="100" t="s">
        <v>758</v>
      </c>
      <c r="D62" s="100" t="s">
        <v>759</v>
      </c>
      <c r="E62" s="100" t="s">
        <v>732</v>
      </c>
      <c r="F62" s="100" t="s">
        <v>382</v>
      </c>
      <c r="G62" s="100" t="s">
        <v>318</v>
      </c>
      <c r="H62" s="100" t="s">
        <v>313</v>
      </c>
      <c r="I62" s="100" t="s">
        <v>720</v>
      </c>
      <c r="J62" s="100" t="s">
        <v>713</v>
      </c>
      <c r="K62" s="104">
        <v>3.1</v>
      </c>
      <c r="L62" s="93"/>
    </row>
    <row r="63" customFormat="1" ht="18.75" customHeight="1" spans="1:12">
      <c r="A63" s="100" t="s">
        <v>162</v>
      </c>
      <c r="B63" s="100" t="s">
        <v>163</v>
      </c>
      <c r="C63" s="100" t="s">
        <v>758</v>
      </c>
      <c r="D63" s="100" t="s">
        <v>759</v>
      </c>
      <c r="E63" s="100" t="s">
        <v>730</v>
      </c>
      <c r="F63" s="100" t="s">
        <v>731</v>
      </c>
      <c r="G63" s="100" t="s">
        <v>318</v>
      </c>
      <c r="H63" s="100" t="s">
        <v>313</v>
      </c>
      <c r="I63" s="100" t="s">
        <v>712</v>
      </c>
      <c r="J63" s="100" t="s">
        <v>713</v>
      </c>
      <c r="K63" s="104">
        <v>4.64</v>
      </c>
      <c r="L63" s="93"/>
    </row>
    <row r="64" customFormat="1" ht="18.75" customHeight="1" spans="1:12">
      <c r="A64" s="100" t="s">
        <v>162</v>
      </c>
      <c r="B64" s="100" t="s">
        <v>163</v>
      </c>
      <c r="C64" s="100" t="s">
        <v>740</v>
      </c>
      <c r="D64" s="100" t="s">
        <v>741</v>
      </c>
      <c r="E64" s="100" t="s">
        <v>752</v>
      </c>
      <c r="F64" s="100" t="s">
        <v>753</v>
      </c>
      <c r="G64" s="100" t="s">
        <v>387</v>
      </c>
      <c r="H64" s="100" t="s">
        <v>388</v>
      </c>
      <c r="I64" s="100" t="s">
        <v>712</v>
      </c>
      <c r="J64" s="100" t="s">
        <v>713</v>
      </c>
      <c r="K64" s="104">
        <v>12.96</v>
      </c>
      <c r="L64" s="93"/>
    </row>
    <row r="65" customFormat="1" ht="18.75" customHeight="1" spans="1:12">
      <c r="A65" s="100" t="s">
        <v>162</v>
      </c>
      <c r="B65" s="100" t="s">
        <v>163</v>
      </c>
      <c r="C65" s="100" t="s">
        <v>758</v>
      </c>
      <c r="D65" s="100" t="s">
        <v>759</v>
      </c>
      <c r="E65" s="100" t="s">
        <v>756</v>
      </c>
      <c r="F65" s="100" t="s">
        <v>757</v>
      </c>
      <c r="G65" s="100" t="s">
        <v>318</v>
      </c>
      <c r="H65" s="100" t="s">
        <v>313</v>
      </c>
      <c r="I65" s="100" t="s">
        <v>720</v>
      </c>
      <c r="J65" s="100" t="s">
        <v>713</v>
      </c>
      <c r="K65" s="104">
        <v>671.89</v>
      </c>
      <c r="L65" s="93"/>
    </row>
    <row r="66" customFormat="1" ht="18.75" customHeight="1" spans="1:12">
      <c r="A66" s="100" t="s">
        <v>162</v>
      </c>
      <c r="B66" s="100" t="s">
        <v>163</v>
      </c>
      <c r="C66" s="100" t="s">
        <v>768</v>
      </c>
      <c r="D66" s="100" t="s">
        <v>769</v>
      </c>
      <c r="E66" s="100" t="s">
        <v>770</v>
      </c>
      <c r="F66" s="100" t="s">
        <v>771</v>
      </c>
      <c r="G66" s="100" t="s">
        <v>411</v>
      </c>
      <c r="H66" s="100" t="s">
        <v>412</v>
      </c>
      <c r="I66" s="100" t="s">
        <v>720</v>
      </c>
      <c r="J66" s="100" t="s">
        <v>713</v>
      </c>
      <c r="K66" s="104">
        <v>0.42</v>
      </c>
      <c r="L66" s="93"/>
    </row>
    <row r="67" customFormat="1" ht="18.75" customHeight="1" spans="1:12">
      <c r="A67" s="100" t="s">
        <v>162</v>
      </c>
      <c r="B67" s="100" t="s">
        <v>163</v>
      </c>
      <c r="C67" s="100" t="s">
        <v>738</v>
      </c>
      <c r="D67" s="100" t="s">
        <v>739</v>
      </c>
      <c r="E67" s="100" t="s">
        <v>751</v>
      </c>
      <c r="F67" s="100" t="s">
        <v>354</v>
      </c>
      <c r="G67" s="100" t="s">
        <v>318</v>
      </c>
      <c r="H67" s="100" t="s">
        <v>313</v>
      </c>
      <c r="I67" s="100" t="s">
        <v>712</v>
      </c>
      <c r="J67" s="100" t="s">
        <v>713</v>
      </c>
      <c r="K67" s="104">
        <v>0.85</v>
      </c>
      <c r="L67" s="93"/>
    </row>
    <row r="68" customFormat="1" ht="18.75" customHeight="1" spans="1:12">
      <c r="A68" s="100" t="s">
        <v>164</v>
      </c>
      <c r="B68" s="100" t="s">
        <v>165</v>
      </c>
      <c r="C68" s="100" t="s">
        <v>758</v>
      </c>
      <c r="D68" s="100" t="s">
        <v>759</v>
      </c>
      <c r="E68" s="100" t="s">
        <v>730</v>
      </c>
      <c r="F68" s="100" t="s">
        <v>731</v>
      </c>
      <c r="G68" s="100" t="s">
        <v>318</v>
      </c>
      <c r="H68" s="100" t="s">
        <v>313</v>
      </c>
      <c r="I68" s="100" t="s">
        <v>720</v>
      </c>
      <c r="J68" s="100" t="s">
        <v>713</v>
      </c>
      <c r="K68" s="104">
        <v>32.88</v>
      </c>
      <c r="L68" s="93"/>
    </row>
    <row r="69" customFormat="1" ht="18.75" customHeight="1" spans="1:12">
      <c r="A69" s="100" t="s">
        <v>164</v>
      </c>
      <c r="B69" s="100" t="s">
        <v>165</v>
      </c>
      <c r="C69" s="100" t="s">
        <v>740</v>
      </c>
      <c r="D69" s="100" t="s">
        <v>741</v>
      </c>
      <c r="E69" s="100" t="s">
        <v>728</v>
      </c>
      <c r="F69" s="100" t="s">
        <v>729</v>
      </c>
      <c r="G69" s="100" t="s">
        <v>405</v>
      </c>
      <c r="H69" s="100" t="s">
        <v>729</v>
      </c>
      <c r="I69" s="100" t="s">
        <v>712</v>
      </c>
      <c r="J69" s="100" t="s">
        <v>713</v>
      </c>
      <c r="K69" s="104">
        <v>4.44</v>
      </c>
      <c r="L69" s="93"/>
    </row>
    <row r="70" customFormat="1" ht="18.75" customHeight="1" spans="1:12">
      <c r="A70" s="100" t="s">
        <v>164</v>
      </c>
      <c r="B70" s="100" t="s">
        <v>165</v>
      </c>
      <c r="C70" s="100" t="s">
        <v>758</v>
      </c>
      <c r="D70" s="100" t="s">
        <v>759</v>
      </c>
      <c r="E70" s="100" t="s">
        <v>756</v>
      </c>
      <c r="F70" s="100" t="s">
        <v>757</v>
      </c>
      <c r="G70" s="100" t="s">
        <v>318</v>
      </c>
      <c r="H70" s="100" t="s">
        <v>313</v>
      </c>
      <c r="I70" s="100" t="s">
        <v>720</v>
      </c>
      <c r="J70" s="100" t="s">
        <v>713</v>
      </c>
      <c r="K70" s="104">
        <v>6.24</v>
      </c>
      <c r="L70" s="93"/>
    </row>
    <row r="71" customFormat="1" ht="18.75" customHeight="1" spans="1:12">
      <c r="A71" s="100" t="s">
        <v>164</v>
      </c>
      <c r="B71" s="100" t="s">
        <v>165</v>
      </c>
      <c r="C71" s="100" t="s">
        <v>742</v>
      </c>
      <c r="D71" s="100" t="s">
        <v>305</v>
      </c>
      <c r="E71" s="100" t="s">
        <v>743</v>
      </c>
      <c r="F71" s="100" t="s">
        <v>744</v>
      </c>
      <c r="G71" s="100" t="s">
        <v>281</v>
      </c>
      <c r="H71" s="100" t="s">
        <v>276</v>
      </c>
      <c r="I71" s="100" t="s">
        <v>712</v>
      </c>
      <c r="J71" s="100" t="s">
        <v>713</v>
      </c>
      <c r="K71" s="104">
        <v>19.61</v>
      </c>
      <c r="L71" s="93"/>
    </row>
    <row r="72" customFormat="1" ht="18.75" customHeight="1" spans="1:12">
      <c r="A72" s="100" t="s">
        <v>164</v>
      </c>
      <c r="B72" s="100" t="s">
        <v>165</v>
      </c>
      <c r="C72" s="100" t="s">
        <v>738</v>
      </c>
      <c r="D72" s="100" t="s">
        <v>739</v>
      </c>
      <c r="E72" s="100" t="s">
        <v>730</v>
      </c>
      <c r="F72" s="100" t="s">
        <v>731</v>
      </c>
      <c r="G72" s="100" t="s">
        <v>318</v>
      </c>
      <c r="H72" s="100" t="s">
        <v>313</v>
      </c>
      <c r="I72" s="100" t="s">
        <v>720</v>
      </c>
      <c r="J72" s="100" t="s">
        <v>713</v>
      </c>
      <c r="K72" s="104">
        <v>12.92</v>
      </c>
      <c r="L72" s="93"/>
    </row>
    <row r="73" customFormat="1" ht="18.75" customHeight="1" spans="1:12">
      <c r="A73" s="100" t="s">
        <v>164</v>
      </c>
      <c r="B73" s="100" t="s">
        <v>165</v>
      </c>
      <c r="C73" s="100" t="s">
        <v>758</v>
      </c>
      <c r="D73" s="100" t="s">
        <v>759</v>
      </c>
      <c r="E73" s="100" t="s">
        <v>743</v>
      </c>
      <c r="F73" s="100" t="s">
        <v>744</v>
      </c>
      <c r="G73" s="100" t="s">
        <v>281</v>
      </c>
      <c r="H73" s="100" t="s">
        <v>276</v>
      </c>
      <c r="I73" s="100" t="s">
        <v>712</v>
      </c>
      <c r="J73" s="100" t="s">
        <v>713</v>
      </c>
      <c r="K73" s="104">
        <v>93.23</v>
      </c>
      <c r="L73" s="93"/>
    </row>
    <row r="74" customFormat="1" ht="18.75" customHeight="1" spans="1:12">
      <c r="A74" s="100" t="s">
        <v>164</v>
      </c>
      <c r="B74" s="100" t="s">
        <v>165</v>
      </c>
      <c r="C74" s="100" t="s">
        <v>758</v>
      </c>
      <c r="D74" s="100" t="s">
        <v>759</v>
      </c>
      <c r="E74" s="100" t="s">
        <v>746</v>
      </c>
      <c r="F74" s="100" t="s">
        <v>747</v>
      </c>
      <c r="G74" s="100" t="s">
        <v>393</v>
      </c>
      <c r="H74" s="100" t="s">
        <v>394</v>
      </c>
      <c r="I74" s="100" t="s">
        <v>712</v>
      </c>
      <c r="J74" s="100" t="s">
        <v>713</v>
      </c>
      <c r="K74" s="104">
        <v>1.07</v>
      </c>
      <c r="L74" s="93"/>
    </row>
    <row r="75" customFormat="1" ht="18.75" customHeight="1" spans="1:12">
      <c r="A75" s="100" t="s">
        <v>164</v>
      </c>
      <c r="B75" s="100" t="s">
        <v>165</v>
      </c>
      <c r="C75" s="100" t="s">
        <v>740</v>
      </c>
      <c r="D75" s="100" t="s">
        <v>741</v>
      </c>
      <c r="E75" s="100" t="s">
        <v>752</v>
      </c>
      <c r="F75" s="100" t="s">
        <v>753</v>
      </c>
      <c r="G75" s="100" t="s">
        <v>387</v>
      </c>
      <c r="H75" s="100" t="s">
        <v>388</v>
      </c>
      <c r="I75" s="100" t="s">
        <v>712</v>
      </c>
      <c r="J75" s="100" t="s">
        <v>713</v>
      </c>
      <c r="K75" s="104">
        <v>0.2</v>
      </c>
      <c r="L75" s="93"/>
    </row>
    <row r="76" customFormat="1" ht="18.75" customHeight="1" spans="1:12">
      <c r="A76" s="100" t="s">
        <v>164</v>
      </c>
      <c r="B76" s="100" t="s">
        <v>165</v>
      </c>
      <c r="C76" s="100" t="s">
        <v>758</v>
      </c>
      <c r="D76" s="100" t="s">
        <v>759</v>
      </c>
      <c r="E76" s="100" t="s">
        <v>756</v>
      </c>
      <c r="F76" s="100" t="s">
        <v>757</v>
      </c>
      <c r="G76" s="100" t="s">
        <v>411</v>
      </c>
      <c r="H76" s="100" t="s">
        <v>412</v>
      </c>
      <c r="I76" s="100" t="s">
        <v>720</v>
      </c>
      <c r="J76" s="100" t="s">
        <v>713</v>
      </c>
      <c r="K76" s="104">
        <v>238</v>
      </c>
      <c r="L76" s="93"/>
    </row>
    <row r="77" customFormat="1" ht="18.75" customHeight="1" spans="1:12">
      <c r="A77" s="100" t="s">
        <v>166</v>
      </c>
      <c r="B77" s="100" t="s">
        <v>167</v>
      </c>
      <c r="C77" s="100" t="s">
        <v>758</v>
      </c>
      <c r="D77" s="100" t="s">
        <v>759</v>
      </c>
      <c r="E77" s="100" t="s">
        <v>770</v>
      </c>
      <c r="F77" s="100" t="s">
        <v>771</v>
      </c>
      <c r="G77" s="100" t="s">
        <v>411</v>
      </c>
      <c r="H77" s="100" t="s">
        <v>412</v>
      </c>
      <c r="I77" s="100" t="s">
        <v>720</v>
      </c>
      <c r="J77" s="100" t="s">
        <v>713</v>
      </c>
      <c r="K77" s="104">
        <v>0.66</v>
      </c>
      <c r="L77" s="93"/>
    </row>
    <row r="78" customFormat="1" ht="18.75" customHeight="1" spans="1:12">
      <c r="A78" s="100" t="s">
        <v>166</v>
      </c>
      <c r="B78" s="100" t="s">
        <v>167</v>
      </c>
      <c r="C78" s="100" t="s">
        <v>758</v>
      </c>
      <c r="D78" s="100" t="s">
        <v>759</v>
      </c>
      <c r="E78" s="100" t="s">
        <v>730</v>
      </c>
      <c r="F78" s="100" t="s">
        <v>731</v>
      </c>
      <c r="G78" s="100" t="s">
        <v>318</v>
      </c>
      <c r="H78" s="100" t="s">
        <v>313</v>
      </c>
      <c r="I78" s="100" t="s">
        <v>720</v>
      </c>
      <c r="J78" s="100" t="s">
        <v>713</v>
      </c>
      <c r="K78" s="104">
        <v>243.47</v>
      </c>
      <c r="L78" s="93"/>
    </row>
    <row r="79" customFormat="1" ht="18.75" customHeight="1" spans="1:12">
      <c r="A79" s="100" t="s">
        <v>166</v>
      </c>
      <c r="B79" s="100" t="s">
        <v>167</v>
      </c>
      <c r="C79" s="100" t="s">
        <v>758</v>
      </c>
      <c r="D79" s="100" t="s">
        <v>759</v>
      </c>
      <c r="E79" s="100" t="s">
        <v>743</v>
      </c>
      <c r="F79" s="100" t="s">
        <v>744</v>
      </c>
      <c r="G79" s="100" t="s">
        <v>281</v>
      </c>
      <c r="H79" s="100" t="s">
        <v>276</v>
      </c>
      <c r="I79" s="100" t="s">
        <v>712</v>
      </c>
      <c r="J79" s="100" t="s">
        <v>713</v>
      </c>
      <c r="K79" s="104">
        <v>116.38</v>
      </c>
      <c r="L79" s="93"/>
    </row>
    <row r="80" customFormat="1" ht="18.75" customHeight="1" spans="1:12">
      <c r="A80" s="100" t="s">
        <v>166</v>
      </c>
      <c r="B80" s="100" t="s">
        <v>167</v>
      </c>
      <c r="C80" s="100" t="s">
        <v>738</v>
      </c>
      <c r="D80" s="100" t="s">
        <v>739</v>
      </c>
      <c r="E80" s="100" t="s">
        <v>730</v>
      </c>
      <c r="F80" s="100" t="s">
        <v>731</v>
      </c>
      <c r="G80" s="100" t="s">
        <v>318</v>
      </c>
      <c r="H80" s="100" t="s">
        <v>313</v>
      </c>
      <c r="I80" s="100" t="s">
        <v>720</v>
      </c>
      <c r="J80" s="100" t="s">
        <v>713</v>
      </c>
      <c r="K80" s="104">
        <v>0.79</v>
      </c>
      <c r="L80" s="93"/>
    </row>
    <row r="81" customFormat="1" ht="18.75" customHeight="1" spans="1:12">
      <c r="A81" s="100" t="s">
        <v>166</v>
      </c>
      <c r="B81" s="100" t="s">
        <v>167</v>
      </c>
      <c r="C81" s="100" t="s">
        <v>742</v>
      </c>
      <c r="D81" s="100" t="s">
        <v>305</v>
      </c>
      <c r="E81" s="100" t="s">
        <v>743</v>
      </c>
      <c r="F81" s="100" t="s">
        <v>744</v>
      </c>
      <c r="G81" s="100" t="s">
        <v>281</v>
      </c>
      <c r="H81" s="100" t="s">
        <v>276</v>
      </c>
      <c r="I81" s="100" t="s">
        <v>712</v>
      </c>
      <c r="J81" s="100" t="s">
        <v>713</v>
      </c>
      <c r="K81" s="104">
        <v>14.48</v>
      </c>
      <c r="L81" s="93"/>
    </row>
    <row r="82" customFormat="1" ht="18.75" customHeight="1" spans="1:12">
      <c r="A82" s="100" t="s">
        <v>166</v>
      </c>
      <c r="B82" s="100" t="s">
        <v>167</v>
      </c>
      <c r="C82" s="100" t="s">
        <v>740</v>
      </c>
      <c r="D82" s="100" t="s">
        <v>741</v>
      </c>
      <c r="E82" s="100" t="s">
        <v>752</v>
      </c>
      <c r="F82" s="100" t="s">
        <v>753</v>
      </c>
      <c r="G82" s="100" t="s">
        <v>387</v>
      </c>
      <c r="H82" s="100" t="s">
        <v>388</v>
      </c>
      <c r="I82" s="100" t="s">
        <v>712</v>
      </c>
      <c r="J82" s="100" t="s">
        <v>713</v>
      </c>
      <c r="K82" s="104">
        <v>2.1</v>
      </c>
      <c r="L82" s="93"/>
    </row>
    <row r="83" customFormat="1" ht="18.75" customHeight="1" spans="1:12">
      <c r="A83" s="100" t="s">
        <v>168</v>
      </c>
      <c r="B83" s="100" t="s">
        <v>169</v>
      </c>
      <c r="C83" s="100" t="s">
        <v>740</v>
      </c>
      <c r="D83" s="100" t="s">
        <v>741</v>
      </c>
      <c r="E83" s="100" t="s">
        <v>752</v>
      </c>
      <c r="F83" s="100" t="s">
        <v>753</v>
      </c>
      <c r="G83" s="100" t="s">
        <v>387</v>
      </c>
      <c r="H83" s="100" t="s">
        <v>388</v>
      </c>
      <c r="I83" s="100" t="s">
        <v>712</v>
      </c>
      <c r="J83" s="100" t="s">
        <v>713</v>
      </c>
      <c r="K83" s="104">
        <v>1.53</v>
      </c>
      <c r="L83" s="93"/>
    </row>
    <row r="84" customFormat="1" ht="18.75" customHeight="1" spans="1:12">
      <c r="A84" s="100" t="s">
        <v>168</v>
      </c>
      <c r="B84" s="100" t="s">
        <v>169</v>
      </c>
      <c r="C84" s="100" t="s">
        <v>758</v>
      </c>
      <c r="D84" s="100" t="s">
        <v>759</v>
      </c>
      <c r="E84" s="100" t="s">
        <v>730</v>
      </c>
      <c r="F84" s="100" t="s">
        <v>731</v>
      </c>
      <c r="G84" s="100" t="s">
        <v>318</v>
      </c>
      <c r="H84" s="100" t="s">
        <v>313</v>
      </c>
      <c r="I84" s="100" t="s">
        <v>720</v>
      </c>
      <c r="J84" s="100" t="s">
        <v>713</v>
      </c>
      <c r="K84" s="104">
        <v>22.71</v>
      </c>
      <c r="L84" s="93"/>
    </row>
    <row r="85" customFormat="1" ht="18.75" customHeight="1" spans="1:12">
      <c r="A85" s="100" t="s">
        <v>168</v>
      </c>
      <c r="B85" s="100" t="s">
        <v>169</v>
      </c>
      <c r="C85" s="100" t="s">
        <v>740</v>
      </c>
      <c r="D85" s="100" t="s">
        <v>741</v>
      </c>
      <c r="E85" s="100" t="s">
        <v>728</v>
      </c>
      <c r="F85" s="100" t="s">
        <v>729</v>
      </c>
      <c r="G85" s="100" t="s">
        <v>405</v>
      </c>
      <c r="H85" s="100" t="s">
        <v>729</v>
      </c>
      <c r="I85" s="100" t="s">
        <v>712</v>
      </c>
      <c r="J85" s="100" t="s">
        <v>713</v>
      </c>
      <c r="K85" s="104">
        <v>4.11</v>
      </c>
      <c r="L85" s="93"/>
    </row>
    <row r="86" customFormat="1" ht="18.75" customHeight="1" spans="1:12">
      <c r="A86" s="100" t="s">
        <v>168</v>
      </c>
      <c r="B86" s="100" t="s">
        <v>169</v>
      </c>
      <c r="C86" s="100" t="s">
        <v>742</v>
      </c>
      <c r="D86" s="100" t="s">
        <v>305</v>
      </c>
      <c r="E86" s="100" t="s">
        <v>743</v>
      </c>
      <c r="F86" s="100" t="s">
        <v>744</v>
      </c>
      <c r="G86" s="100" t="s">
        <v>281</v>
      </c>
      <c r="H86" s="100" t="s">
        <v>276</v>
      </c>
      <c r="I86" s="100" t="s">
        <v>712</v>
      </c>
      <c r="J86" s="100" t="s">
        <v>713</v>
      </c>
      <c r="K86" s="104">
        <v>42.68</v>
      </c>
      <c r="L86" s="93"/>
    </row>
    <row r="87" customFormat="1" ht="18.75" customHeight="1" spans="1:12">
      <c r="A87" s="100" t="s">
        <v>168</v>
      </c>
      <c r="B87" s="100" t="s">
        <v>169</v>
      </c>
      <c r="C87" s="100" t="s">
        <v>758</v>
      </c>
      <c r="D87" s="100" t="s">
        <v>759</v>
      </c>
      <c r="E87" s="100" t="s">
        <v>743</v>
      </c>
      <c r="F87" s="100" t="s">
        <v>744</v>
      </c>
      <c r="G87" s="100" t="s">
        <v>281</v>
      </c>
      <c r="H87" s="100" t="s">
        <v>276</v>
      </c>
      <c r="I87" s="100" t="s">
        <v>712</v>
      </c>
      <c r="J87" s="100" t="s">
        <v>713</v>
      </c>
      <c r="K87" s="104">
        <v>127</v>
      </c>
      <c r="L87" s="93"/>
    </row>
    <row r="88" customFormat="1" ht="18.75" customHeight="1" spans="1:12">
      <c r="A88" s="100" t="s">
        <v>168</v>
      </c>
      <c r="B88" s="100" t="s">
        <v>169</v>
      </c>
      <c r="C88" s="100" t="s">
        <v>758</v>
      </c>
      <c r="D88" s="100" t="s">
        <v>759</v>
      </c>
      <c r="E88" s="100" t="s">
        <v>746</v>
      </c>
      <c r="F88" s="100" t="s">
        <v>747</v>
      </c>
      <c r="G88" s="100" t="s">
        <v>393</v>
      </c>
      <c r="H88" s="100" t="s">
        <v>394</v>
      </c>
      <c r="I88" s="100" t="s">
        <v>712</v>
      </c>
      <c r="J88" s="100" t="s">
        <v>713</v>
      </c>
      <c r="K88" s="104">
        <v>1.4</v>
      </c>
      <c r="L88" s="93"/>
    </row>
    <row r="89" customFormat="1" ht="18.75" customHeight="1" spans="1:12">
      <c r="A89" s="100" t="s">
        <v>168</v>
      </c>
      <c r="B89" s="100" t="s">
        <v>169</v>
      </c>
      <c r="C89" s="100" t="s">
        <v>738</v>
      </c>
      <c r="D89" s="100" t="s">
        <v>739</v>
      </c>
      <c r="E89" s="100" t="s">
        <v>730</v>
      </c>
      <c r="F89" s="100" t="s">
        <v>731</v>
      </c>
      <c r="G89" s="100" t="s">
        <v>318</v>
      </c>
      <c r="H89" s="100" t="s">
        <v>313</v>
      </c>
      <c r="I89" s="100" t="s">
        <v>720</v>
      </c>
      <c r="J89" s="100" t="s">
        <v>713</v>
      </c>
      <c r="K89" s="104">
        <v>9.02</v>
      </c>
      <c r="L89" s="93"/>
    </row>
    <row r="90" customFormat="1" ht="18.75" customHeight="1" spans="1:12">
      <c r="A90" s="100" t="s">
        <v>170</v>
      </c>
      <c r="B90" s="100" t="s">
        <v>171</v>
      </c>
      <c r="C90" s="100" t="s">
        <v>758</v>
      </c>
      <c r="D90" s="100" t="s">
        <v>759</v>
      </c>
      <c r="E90" s="100" t="s">
        <v>743</v>
      </c>
      <c r="F90" s="100" t="s">
        <v>744</v>
      </c>
      <c r="G90" s="100" t="s">
        <v>281</v>
      </c>
      <c r="H90" s="100" t="s">
        <v>276</v>
      </c>
      <c r="I90" s="100" t="s">
        <v>712</v>
      </c>
      <c r="J90" s="100" t="s">
        <v>713</v>
      </c>
      <c r="K90" s="104">
        <v>138.43</v>
      </c>
      <c r="L90" s="93"/>
    </row>
    <row r="91" customFormat="1" ht="18.75" customHeight="1" spans="1:12">
      <c r="A91" s="100" t="s">
        <v>170</v>
      </c>
      <c r="B91" s="100" t="s">
        <v>171</v>
      </c>
      <c r="C91" s="100" t="s">
        <v>758</v>
      </c>
      <c r="D91" s="100" t="s">
        <v>759</v>
      </c>
      <c r="E91" s="100" t="s">
        <v>770</v>
      </c>
      <c r="F91" s="100" t="s">
        <v>771</v>
      </c>
      <c r="G91" s="100" t="s">
        <v>411</v>
      </c>
      <c r="H91" s="100" t="s">
        <v>412</v>
      </c>
      <c r="I91" s="100" t="s">
        <v>720</v>
      </c>
      <c r="J91" s="100" t="s">
        <v>713</v>
      </c>
      <c r="K91" s="104">
        <v>0.49</v>
      </c>
      <c r="L91" s="93"/>
    </row>
    <row r="92" customFormat="1" ht="18.75" customHeight="1" spans="1:12">
      <c r="A92" s="100" t="s">
        <v>170</v>
      </c>
      <c r="B92" s="100" t="s">
        <v>171</v>
      </c>
      <c r="C92" s="100" t="s">
        <v>742</v>
      </c>
      <c r="D92" s="100" t="s">
        <v>305</v>
      </c>
      <c r="E92" s="100" t="s">
        <v>743</v>
      </c>
      <c r="F92" s="100" t="s">
        <v>744</v>
      </c>
      <c r="G92" s="100" t="s">
        <v>281</v>
      </c>
      <c r="H92" s="100" t="s">
        <v>276</v>
      </c>
      <c r="I92" s="100" t="s">
        <v>712</v>
      </c>
      <c r="J92" s="100" t="s">
        <v>713</v>
      </c>
      <c r="K92" s="104">
        <v>26.72</v>
      </c>
      <c r="L92" s="93"/>
    </row>
    <row r="93" customFormat="1" ht="18.75" customHeight="1" spans="1:12">
      <c r="A93" s="100" t="s">
        <v>170</v>
      </c>
      <c r="B93" s="100" t="s">
        <v>171</v>
      </c>
      <c r="C93" s="100" t="s">
        <v>758</v>
      </c>
      <c r="D93" s="100" t="s">
        <v>759</v>
      </c>
      <c r="E93" s="100" t="s">
        <v>730</v>
      </c>
      <c r="F93" s="100" t="s">
        <v>731</v>
      </c>
      <c r="G93" s="100" t="s">
        <v>318</v>
      </c>
      <c r="H93" s="100" t="s">
        <v>313</v>
      </c>
      <c r="I93" s="100" t="s">
        <v>720</v>
      </c>
      <c r="J93" s="100" t="s">
        <v>713</v>
      </c>
      <c r="K93" s="104">
        <v>25.96</v>
      </c>
      <c r="L93" s="93"/>
    </row>
    <row r="94" customFormat="1" ht="18.75" customHeight="1" spans="1:12">
      <c r="A94" s="100" t="s">
        <v>170</v>
      </c>
      <c r="B94" s="100" t="s">
        <v>171</v>
      </c>
      <c r="C94" s="100" t="s">
        <v>740</v>
      </c>
      <c r="D94" s="100" t="s">
        <v>741</v>
      </c>
      <c r="E94" s="100" t="s">
        <v>728</v>
      </c>
      <c r="F94" s="100" t="s">
        <v>729</v>
      </c>
      <c r="G94" s="100" t="s">
        <v>405</v>
      </c>
      <c r="H94" s="100" t="s">
        <v>729</v>
      </c>
      <c r="I94" s="100" t="s">
        <v>712</v>
      </c>
      <c r="J94" s="100" t="s">
        <v>713</v>
      </c>
      <c r="K94" s="104">
        <v>0.33</v>
      </c>
      <c r="L94" s="93"/>
    </row>
    <row r="95" customFormat="1" ht="18.75" customHeight="1" spans="1:12">
      <c r="A95" s="100" t="s">
        <v>170</v>
      </c>
      <c r="B95" s="100" t="s">
        <v>171</v>
      </c>
      <c r="C95" s="100" t="s">
        <v>738</v>
      </c>
      <c r="D95" s="100" t="s">
        <v>739</v>
      </c>
      <c r="E95" s="100" t="s">
        <v>730</v>
      </c>
      <c r="F95" s="100" t="s">
        <v>731</v>
      </c>
      <c r="G95" s="100" t="s">
        <v>318</v>
      </c>
      <c r="H95" s="100" t="s">
        <v>313</v>
      </c>
      <c r="I95" s="100" t="s">
        <v>720</v>
      </c>
      <c r="J95" s="100" t="s">
        <v>713</v>
      </c>
      <c r="K95" s="104">
        <v>2.29</v>
      </c>
      <c r="L95" s="93"/>
    </row>
    <row r="96" customFormat="1" ht="18.75" customHeight="1" spans="1:12">
      <c r="A96" s="100" t="s">
        <v>170</v>
      </c>
      <c r="B96" s="100" t="s">
        <v>171</v>
      </c>
      <c r="C96" s="100" t="s">
        <v>758</v>
      </c>
      <c r="D96" s="100" t="s">
        <v>759</v>
      </c>
      <c r="E96" s="100" t="s">
        <v>746</v>
      </c>
      <c r="F96" s="100" t="s">
        <v>747</v>
      </c>
      <c r="G96" s="100" t="s">
        <v>393</v>
      </c>
      <c r="H96" s="100" t="s">
        <v>394</v>
      </c>
      <c r="I96" s="100" t="s">
        <v>712</v>
      </c>
      <c r="J96" s="100" t="s">
        <v>713</v>
      </c>
      <c r="K96" s="104">
        <v>0.28</v>
      </c>
      <c r="L96" s="93"/>
    </row>
    <row r="97" customFormat="1" ht="18.75" customHeight="1" spans="1:12">
      <c r="A97" s="100" t="s">
        <v>170</v>
      </c>
      <c r="B97" s="100" t="s">
        <v>171</v>
      </c>
      <c r="C97" s="100" t="s">
        <v>740</v>
      </c>
      <c r="D97" s="100" t="s">
        <v>741</v>
      </c>
      <c r="E97" s="100" t="s">
        <v>752</v>
      </c>
      <c r="F97" s="100" t="s">
        <v>753</v>
      </c>
      <c r="G97" s="100" t="s">
        <v>387</v>
      </c>
      <c r="H97" s="100" t="s">
        <v>388</v>
      </c>
      <c r="I97" s="100" t="s">
        <v>712</v>
      </c>
      <c r="J97" s="100" t="s">
        <v>713</v>
      </c>
      <c r="K97" s="104">
        <v>0.37</v>
      </c>
      <c r="L97" s="93"/>
    </row>
    <row r="98" customFormat="1" ht="18.75" customHeight="1" spans="1:12">
      <c r="A98" s="100" t="s">
        <v>172</v>
      </c>
      <c r="B98" s="100" t="s">
        <v>173</v>
      </c>
      <c r="C98" s="100" t="s">
        <v>758</v>
      </c>
      <c r="D98" s="100" t="s">
        <v>759</v>
      </c>
      <c r="E98" s="100" t="s">
        <v>730</v>
      </c>
      <c r="F98" s="100" t="s">
        <v>731</v>
      </c>
      <c r="G98" s="100" t="s">
        <v>318</v>
      </c>
      <c r="H98" s="100" t="s">
        <v>313</v>
      </c>
      <c r="I98" s="100" t="s">
        <v>720</v>
      </c>
      <c r="J98" s="100" t="s">
        <v>713</v>
      </c>
      <c r="K98" s="104">
        <v>26.44</v>
      </c>
      <c r="L98" s="93"/>
    </row>
    <row r="99" customFormat="1" ht="18.75" customHeight="1" spans="1:12">
      <c r="A99" s="100" t="s">
        <v>172</v>
      </c>
      <c r="B99" s="100" t="s">
        <v>173</v>
      </c>
      <c r="C99" s="100" t="s">
        <v>738</v>
      </c>
      <c r="D99" s="100" t="s">
        <v>739</v>
      </c>
      <c r="E99" s="100" t="s">
        <v>730</v>
      </c>
      <c r="F99" s="100" t="s">
        <v>731</v>
      </c>
      <c r="G99" s="100" t="s">
        <v>318</v>
      </c>
      <c r="H99" s="100" t="s">
        <v>313</v>
      </c>
      <c r="I99" s="100" t="s">
        <v>720</v>
      </c>
      <c r="J99" s="100" t="s">
        <v>713</v>
      </c>
      <c r="K99" s="104">
        <v>2.69</v>
      </c>
      <c r="L99" s="93"/>
    </row>
    <row r="100" customFormat="1" ht="18.75" customHeight="1" spans="1:12">
      <c r="A100" s="100" t="s">
        <v>172</v>
      </c>
      <c r="B100" s="100" t="s">
        <v>173</v>
      </c>
      <c r="C100" s="100" t="s">
        <v>758</v>
      </c>
      <c r="D100" s="100" t="s">
        <v>759</v>
      </c>
      <c r="E100" s="100" t="s">
        <v>743</v>
      </c>
      <c r="F100" s="100" t="s">
        <v>744</v>
      </c>
      <c r="G100" s="100" t="s">
        <v>281</v>
      </c>
      <c r="H100" s="100" t="s">
        <v>276</v>
      </c>
      <c r="I100" s="100" t="s">
        <v>712</v>
      </c>
      <c r="J100" s="100" t="s">
        <v>713</v>
      </c>
      <c r="K100" s="104">
        <v>44.7</v>
      </c>
      <c r="L100" s="93"/>
    </row>
    <row r="101" customFormat="1" ht="18.75" customHeight="1" spans="1:12">
      <c r="A101" s="100" t="s">
        <v>172</v>
      </c>
      <c r="B101" s="100" t="s">
        <v>173</v>
      </c>
      <c r="C101" s="100" t="s">
        <v>742</v>
      </c>
      <c r="D101" s="100" t="s">
        <v>305</v>
      </c>
      <c r="E101" s="100" t="s">
        <v>743</v>
      </c>
      <c r="F101" s="100" t="s">
        <v>744</v>
      </c>
      <c r="G101" s="100" t="s">
        <v>281</v>
      </c>
      <c r="H101" s="100" t="s">
        <v>276</v>
      </c>
      <c r="I101" s="100" t="s">
        <v>712</v>
      </c>
      <c r="J101" s="100" t="s">
        <v>713</v>
      </c>
      <c r="K101" s="104">
        <v>20.58</v>
      </c>
      <c r="L101" s="93"/>
    </row>
    <row r="102" customFormat="1" ht="18.75" customHeight="1" spans="1:12">
      <c r="A102" s="100" t="s">
        <v>174</v>
      </c>
      <c r="B102" s="100" t="s">
        <v>175</v>
      </c>
      <c r="C102" s="100" t="s">
        <v>738</v>
      </c>
      <c r="D102" s="100" t="s">
        <v>739</v>
      </c>
      <c r="E102" s="100" t="s">
        <v>730</v>
      </c>
      <c r="F102" s="100" t="s">
        <v>731</v>
      </c>
      <c r="G102" s="100" t="s">
        <v>318</v>
      </c>
      <c r="H102" s="100" t="s">
        <v>313</v>
      </c>
      <c r="I102" s="100" t="s">
        <v>720</v>
      </c>
      <c r="J102" s="100" t="s">
        <v>713</v>
      </c>
      <c r="K102" s="104">
        <v>6.47</v>
      </c>
      <c r="L102" s="93"/>
    </row>
    <row r="103" customFormat="1" ht="18.75" customHeight="1" spans="1:12">
      <c r="A103" s="100" t="s">
        <v>174</v>
      </c>
      <c r="B103" s="100" t="s">
        <v>175</v>
      </c>
      <c r="C103" s="100" t="s">
        <v>758</v>
      </c>
      <c r="D103" s="100" t="s">
        <v>759</v>
      </c>
      <c r="E103" s="100" t="s">
        <v>743</v>
      </c>
      <c r="F103" s="100" t="s">
        <v>744</v>
      </c>
      <c r="G103" s="100" t="s">
        <v>281</v>
      </c>
      <c r="H103" s="100" t="s">
        <v>276</v>
      </c>
      <c r="I103" s="100" t="s">
        <v>712</v>
      </c>
      <c r="J103" s="100" t="s">
        <v>713</v>
      </c>
      <c r="K103" s="104">
        <v>101.85</v>
      </c>
      <c r="L103" s="93"/>
    </row>
    <row r="104" customFormat="1" ht="18.75" customHeight="1" spans="1:12">
      <c r="A104" s="100" t="s">
        <v>174</v>
      </c>
      <c r="B104" s="100" t="s">
        <v>175</v>
      </c>
      <c r="C104" s="100" t="s">
        <v>758</v>
      </c>
      <c r="D104" s="100" t="s">
        <v>759</v>
      </c>
      <c r="E104" s="100" t="s">
        <v>770</v>
      </c>
      <c r="F104" s="100" t="s">
        <v>771</v>
      </c>
      <c r="G104" s="100" t="s">
        <v>411</v>
      </c>
      <c r="H104" s="100" t="s">
        <v>412</v>
      </c>
      <c r="I104" s="100" t="s">
        <v>720</v>
      </c>
      <c r="J104" s="100" t="s">
        <v>713</v>
      </c>
      <c r="K104" s="104">
        <v>0.07</v>
      </c>
      <c r="L104" s="93"/>
    </row>
    <row r="105" customFormat="1" ht="18.75" customHeight="1" spans="1:12">
      <c r="A105" s="100" t="s">
        <v>174</v>
      </c>
      <c r="B105" s="100" t="s">
        <v>175</v>
      </c>
      <c r="C105" s="100" t="s">
        <v>740</v>
      </c>
      <c r="D105" s="100" t="s">
        <v>741</v>
      </c>
      <c r="E105" s="100" t="s">
        <v>728</v>
      </c>
      <c r="F105" s="100" t="s">
        <v>729</v>
      </c>
      <c r="G105" s="100" t="s">
        <v>405</v>
      </c>
      <c r="H105" s="100" t="s">
        <v>729</v>
      </c>
      <c r="I105" s="100" t="s">
        <v>712</v>
      </c>
      <c r="J105" s="100" t="s">
        <v>713</v>
      </c>
      <c r="K105" s="104">
        <v>1.78</v>
      </c>
      <c r="L105" s="93"/>
    </row>
    <row r="106" customFormat="1" ht="18.75" customHeight="1" spans="1:12">
      <c r="A106" s="100" t="s">
        <v>174</v>
      </c>
      <c r="B106" s="100" t="s">
        <v>175</v>
      </c>
      <c r="C106" s="100" t="s">
        <v>742</v>
      </c>
      <c r="D106" s="100" t="s">
        <v>305</v>
      </c>
      <c r="E106" s="100" t="s">
        <v>743</v>
      </c>
      <c r="F106" s="100" t="s">
        <v>744</v>
      </c>
      <c r="G106" s="100" t="s">
        <v>281</v>
      </c>
      <c r="H106" s="100" t="s">
        <v>276</v>
      </c>
      <c r="I106" s="100" t="s">
        <v>712</v>
      </c>
      <c r="J106" s="100" t="s">
        <v>713</v>
      </c>
      <c r="K106" s="104">
        <v>10.93</v>
      </c>
      <c r="L106" s="93"/>
    </row>
    <row r="107" customFormat="1" ht="18.75" customHeight="1" spans="1:12">
      <c r="A107" s="100" t="s">
        <v>174</v>
      </c>
      <c r="B107" s="100" t="s">
        <v>175</v>
      </c>
      <c r="C107" s="100" t="s">
        <v>758</v>
      </c>
      <c r="D107" s="100" t="s">
        <v>759</v>
      </c>
      <c r="E107" s="100" t="s">
        <v>730</v>
      </c>
      <c r="F107" s="100" t="s">
        <v>731</v>
      </c>
      <c r="G107" s="100" t="s">
        <v>318</v>
      </c>
      <c r="H107" s="100" t="s">
        <v>313</v>
      </c>
      <c r="I107" s="100" t="s">
        <v>720</v>
      </c>
      <c r="J107" s="100" t="s">
        <v>713</v>
      </c>
      <c r="K107" s="104">
        <v>28.4</v>
      </c>
      <c r="L107" s="93"/>
    </row>
    <row r="108" customFormat="1" ht="18.75" customHeight="1" spans="1:12">
      <c r="A108" s="100" t="s">
        <v>174</v>
      </c>
      <c r="B108" s="100" t="s">
        <v>175</v>
      </c>
      <c r="C108" s="100" t="s">
        <v>740</v>
      </c>
      <c r="D108" s="100" t="s">
        <v>741</v>
      </c>
      <c r="E108" s="100" t="s">
        <v>752</v>
      </c>
      <c r="F108" s="100" t="s">
        <v>753</v>
      </c>
      <c r="G108" s="100" t="s">
        <v>387</v>
      </c>
      <c r="H108" s="100" t="s">
        <v>388</v>
      </c>
      <c r="I108" s="100" t="s">
        <v>712</v>
      </c>
      <c r="J108" s="100" t="s">
        <v>713</v>
      </c>
      <c r="K108" s="104">
        <v>0.23</v>
      </c>
      <c r="L108" s="93"/>
    </row>
    <row r="109" customFormat="1" ht="18.75" customHeight="1" spans="1:12">
      <c r="A109" s="100" t="s">
        <v>176</v>
      </c>
      <c r="B109" s="100" t="s">
        <v>177</v>
      </c>
      <c r="C109" s="100" t="s">
        <v>758</v>
      </c>
      <c r="D109" s="100" t="s">
        <v>759</v>
      </c>
      <c r="E109" s="100" t="s">
        <v>730</v>
      </c>
      <c r="F109" s="100" t="s">
        <v>731</v>
      </c>
      <c r="G109" s="100" t="s">
        <v>318</v>
      </c>
      <c r="H109" s="100" t="s">
        <v>313</v>
      </c>
      <c r="I109" s="100" t="s">
        <v>720</v>
      </c>
      <c r="J109" s="100" t="s">
        <v>713</v>
      </c>
      <c r="K109" s="104">
        <v>9.04</v>
      </c>
      <c r="L109" s="93"/>
    </row>
    <row r="110" customFormat="1" ht="18.75" customHeight="1" spans="1:12">
      <c r="A110" s="100" t="s">
        <v>176</v>
      </c>
      <c r="B110" s="100" t="s">
        <v>177</v>
      </c>
      <c r="C110" s="100" t="s">
        <v>738</v>
      </c>
      <c r="D110" s="100" t="s">
        <v>739</v>
      </c>
      <c r="E110" s="100" t="s">
        <v>730</v>
      </c>
      <c r="F110" s="100" t="s">
        <v>731</v>
      </c>
      <c r="G110" s="100" t="s">
        <v>318</v>
      </c>
      <c r="H110" s="100" t="s">
        <v>313</v>
      </c>
      <c r="I110" s="100" t="s">
        <v>720</v>
      </c>
      <c r="J110" s="100" t="s">
        <v>713</v>
      </c>
      <c r="K110" s="104">
        <v>0.44</v>
      </c>
      <c r="L110" s="93"/>
    </row>
    <row r="111" customFormat="1" ht="18.75" customHeight="1" spans="1:12">
      <c r="A111" s="100" t="s">
        <v>176</v>
      </c>
      <c r="B111" s="100" t="s">
        <v>177</v>
      </c>
      <c r="C111" s="100" t="s">
        <v>758</v>
      </c>
      <c r="D111" s="100" t="s">
        <v>759</v>
      </c>
      <c r="E111" s="100" t="s">
        <v>743</v>
      </c>
      <c r="F111" s="100" t="s">
        <v>744</v>
      </c>
      <c r="G111" s="100" t="s">
        <v>281</v>
      </c>
      <c r="H111" s="100" t="s">
        <v>276</v>
      </c>
      <c r="I111" s="100" t="s">
        <v>712</v>
      </c>
      <c r="J111" s="100" t="s">
        <v>713</v>
      </c>
      <c r="K111" s="104">
        <v>87.2</v>
      </c>
      <c r="L111" s="93"/>
    </row>
    <row r="112" customFormat="1" ht="18.75" customHeight="1" spans="1:12">
      <c r="A112" s="100" t="s">
        <v>176</v>
      </c>
      <c r="B112" s="100" t="s">
        <v>177</v>
      </c>
      <c r="C112" s="100" t="s">
        <v>758</v>
      </c>
      <c r="D112" s="100" t="s">
        <v>759</v>
      </c>
      <c r="E112" s="100" t="s">
        <v>770</v>
      </c>
      <c r="F112" s="100" t="s">
        <v>771</v>
      </c>
      <c r="G112" s="100" t="s">
        <v>411</v>
      </c>
      <c r="H112" s="100" t="s">
        <v>412</v>
      </c>
      <c r="I112" s="100" t="s">
        <v>720</v>
      </c>
      <c r="J112" s="100" t="s">
        <v>713</v>
      </c>
      <c r="K112" s="104">
        <v>0.48</v>
      </c>
      <c r="L112" s="93"/>
    </row>
    <row r="113" customFormat="1" ht="18.75" customHeight="1" spans="1:12">
      <c r="A113" s="100" t="s">
        <v>176</v>
      </c>
      <c r="B113" s="100" t="s">
        <v>177</v>
      </c>
      <c r="C113" s="100" t="s">
        <v>740</v>
      </c>
      <c r="D113" s="100" t="s">
        <v>741</v>
      </c>
      <c r="E113" s="100" t="s">
        <v>728</v>
      </c>
      <c r="F113" s="100" t="s">
        <v>729</v>
      </c>
      <c r="G113" s="100" t="s">
        <v>405</v>
      </c>
      <c r="H113" s="100" t="s">
        <v>729</v>
      </c>
      <c r="I113" s="100" t="s">
        <v>712</v>
      </c>
      <c r="J113" s="100" t="s">
        <v>713</v>
      </c>
      <c r="K113" s="104">
        <v>0.79</v>
      </c>
      <c r="L113" s="93"/>
    </row>
    <row r="114" customFormat="1" ht="18.75" customHeight="1" spans="1:12">
      <c r="A114" s="100" t="s">
        <v>176</v>
      </c>
      <c r="B114" s="100" t="s">
        <v>177</v>
      </c>
      <c r="C114" s="100" t="s">
        <v>742</v>
      </c>
      <c r="D114" s="100" t="s">
        <v>305</v>
      </c>
      <c r="E114" s="100" t="s">
        <v>743</v>
      </c>
      <c r="F114" s="100" t="s">
        <v>744</v>
      </c>
      <c r="G114" s="100" t="s">
        <v>281</v>
      </c>
      <c r="H114" s="100" t="s">
        <v>276</v>
      </c>
      <c r="I114" s="100" t="s">
        <v>712</v>
      </c>
      <c r="J114" s="100" t="s">
        <v>713</v>
      </c>
      <c r="K114" s="104">
        <v>16.24</v>
      </c>
      <c r="L114" s="93"/>
    </row>
    <row r="115" customFormat="1" ht="18.75" customHeight="1" spans="1:12">
      <c r="A115" s="100" t="s">
        <v>176</v>
      </c>
      <c r="B115" s="100" t="s">
        <v>177</v>
      </c>
      <c r="C115" s="100" t="s">
        <v>740</v>
      </c>
      <c r="D115" s="100" t="s">
        <v>741</v>
      </c>
      <c r="E115" s="100" t="s">
        <v>752</v>
      </c>
      <c r="F115" s="100" t="s">
        <v>753</v>
      </c>
      <c r="G115" s="100" t="s">
        <v>387</v>
      </c>
      <c r="H115" s="100" t="s">
        <v>388</v>
      </c>
      <c r="I115" s="100" t="s">
        <v>712</v>
      </c>
      <c r="J115" s="100" t="s">
        <v>713</v>
      </c>
      <c r="K115" s="104">
        <v>1.15</v>
      </c>
      <c r="L115" s="93"/>
    </row>
    <row r="116" customFormat="1" ht="18.75" customHeight="1" spans="1:12">
      <c r="A116" s="100" t="s">
        <v>178</v>
      </c>
      <c r="B116" s="100" t="s">
        <v>179</v>
      </c>
      <c r="C116" s="100" t="s">
        <v>740</v>
      </c>
      <c r="D116" s="100" t="s">
        <v>741</v>
      </c>
      <c r="E116" s="100" t="s">
        <v>752</v>
      </c>
      <c r="F116" s="100" t="s">
        <v>753</v>
      </c>
      <c r="G116" s="100" t="s">
        <v>387</v>
      </c>
      <c r="H116" s="100" t="s">
        <v>388</v>
      </c>
      <c r="I116" s="100" t="s">
        <v>712</v>
      </c>
      <c r="J116" s="100" t="s">
        <v>713</v>
      </c>
      <c r="K116" s="104">
        <v>0.16</v>
      </c>
      <c r="L116" s="93"/>
    </row>
    <row r="117" customFormat="1" ht="18.75" customHeight="1" spans="1:12">
      <c r="A117" s="100" t="s">
        <v>178</v>
      </c>
      <c r="B117" s="100" t="s">
        <v>179</v>
      </c>
      <c r="C117" s="100" t="s">
        <v>740</v>
      </c>
      <c r="D117" s="100" t="s">
        <v>741</v>
      </c>
      <c r="E117" s="100" t="s">
        <v>728</v>
      </c>
      <c r="F117" s="100" t="s">
        <v>729</v>
      </c>
      <c r="G117" s="100" t="s">
        <v>405</v>
      </c>
      <c r="H117" s="100" t="s">
        <v>729</v>
      </c>
      <c r="I117" s="100" t="s">
        <v>712</v>
      </c>
      <c r="J117" s="100" t="s">
        <v>713</v>
      </c>
      <c r="K117" s="104">
        <v>3.28</v>
      </c>
      <c r="L117" s="93"/>
    </row>
    <row r="118" customFormat="1" ht="18.75" customHeight="1" spans="1:12">
      <c r="A118" s="100" t="s">
        <v>178</v>
      </c>
      <c r="B118" s="100" t="s">
        <v>179</v>
      </c>
      <c r="C118" s="100" t="s">
        <v>758</v>
      </c>
      <c r="D118" s="100" t="s">
        <v>759</v>
      </c>
      <c r="E118" s="100" t="s">
        <v>770</v>
      </c>
      <c r="F118" s="100" t="s">
        <v>771</v>
      </c>
      <c r="G118" s="100" t="s">
        <v>411</v>
      </c>
      <c r="H118" s="100" t="s">
        <v>412</v>
      </c>
      <c r="I118" s="100" t="s">
        <v>720</v>
      </c>
      <c r="J118" s="100" t="s">
        <v>713</v>
      </c>
      <c r="K118" s="104">
        <v>0.21</v>
      </c>
      <c r="L118" s="93"/>
    </row>
    <row r="119" customFormat="1" ht="18.75" customHeight="1" spans="1:12">
      <c r="A119" s="100" t="s">
        <v>178</v>
      </c>
      <c r="B119" s="100" t="s">
        <v>179</v>
      </c>
      <c r="C119" s="100" t="s">
        <v>742</v>
      </c>
      <c r="D119" s="100" t="s">
        <v>305</v>
      </c>
      <c r="E119" s="100" t="s">
        <v>743</v>
      </c>
      <c r="F119" s="100" t="s">
        <v>744</v>
      </c>
      <c r="G119" s="100" t="s">
        <v>281</v>
      </c>
      <c r="H119" s="100" t="s">
        <v>276</v>
      </c>
      <c r="I119" s="100" t="s">
        <v>712</v>
      </c>
      <c r="J119" s="100" t="s">
        <v>713</v>
      </c>
      <c r="K119" s="104">
        <v>32.84</v>
      </c>
      <c r="L119" s="93"/>
    </row>
    <row r="120" customFormat="1" ht="18.75" customHeight="1" spans="1:12">
      <c r="A120" s="100" t="s">
        <v>178</v>
      </c>
      <c r="B120" s="100" t="s">
        <v>179</v>
      </c>
      <c r="C120" s="100" t="s">
        <v>758</v>
      </c>
      <c r="D120" s="100" t="s">
        <v>759</v>
      </c>
      <c r="E120" s="100" t="s">
        <v>730</v>
      </c>
      <c r="F120" s="100" t="s">
        <v>731</v>
      </c>
      <c r="G120" s="100" t="s">
        <v>318</v>
      </c>
      <c r="H120" s="100" t="s">
        <v>313</v>
      </c>
      <c r="I120" s="100" t="s">
        <v>720</v>
      </c>
      <c r="J120" s="100" t="s">
        <v>713</v>
      </c>
      <c r="K120" s="104">
        <v>14.92</v>
      </c>
      <c r="L120" s="93"/>
    </row>
    <row r="121" customFormat="1" ht="18.75" customHeight="1" spans="1:12">
      <c r="A121" s="100" t="s">
        <v>178</v>
      </c>
      <c r="B121" s="100" t="s">
        <v>179</v>
      </c>
      <c r="C121" s="100" t="s">
        <v>738</v>
      </c>
      <c r="D121" s="100" t="s">
        <v>739</v>
      </c>
      <c r="E121" s="100" t="s">
        <v>730</v>
      </c>
      <c r="F121" s="100" t="s">
        <v>731</v>
      </c>
      <c r="G121" s="100" t="s">
        <v>318</v>
      </c>
      <c r="H121" s="100" t="s">
        <v>313</v>
      </c>
      <c r="I121" s="100" t="s">
        <v>720</v>
      </c>
      <c r="J121" s="100" t="s">
        <v>713</v>
      </c>
      <c r="K121" s="104">
        <v>2.32</v>
      </c>
      <c r="L121" s="93"/>
    </row>
    <row r="122" customFormat="1" ht="18.75" customHeight="1" spans="1:12">
      <c r="A122" s="100" t="s">
        <v>178</v>
      </c>
      <c r="B122" s="100" t="s">
        <v>179</v>
      </c>
      <c r="C122" s="100" t="s">
        <v>758</v>
      </c>
      <c r="D122" s="100" t="s">
        <v>759</v>
      </c>
      <c r="E122" s="100" t="s">
        <v>743</v>
      </c>
      <c r="F122" s="100" t="s">
        <v>744</v>
      </c>
      <c r="G122" s="100" t="s">
        <v>281</v>
      </c>
      <c r="H122" s="100" t="s">
        <v>276</v>
      </c>
      <c r="I122" s="100" t="s">
        <v>712</v>
      </c>
      <c r="J122" s="100" t="s">
        <v>713</v>
      </c>
      <c r="K122" s="104">
        <v>61.96</v>
      </c>
      <c r="L122" s="93"/>
    </row>
    <row r="123" customFormat="1" ht="18.75" customHeight="1" spans="1:12">
      <c r="A123" s="100" t="s">
        <v>180</v>
      </c>
      <c r="B123" s="100" t="s">
        <v>181</v>
      </c>
      <c r="C123" s="100" t="s">
        <v>758</v>
      </c>
      <c r="D123" s="100" t="s">
        <v>759</v>
      </c>
      <c r="E123" s="100" t="s">
        <v>730</v>
      </c>
      <c r="F123" s="100" t="s">
        <v>731</v>
      </c>
      <c r="G123" s="100" t="s">
        <v>318</v>
      </c>
      <c r="H123" s="100" t="s">
        <v>313</v>
      </c>
      <c r="I123" s="100" t="s">
        <v>720</v>
      </c>
      <c r="J123" s="100" t="s">
        <v>713</v>
      </c>
      <c r="K123" s="104">
        <v>22.5</v>
      </c>
      <c r="L123" s="93"/>
    </row>
    <row r="124" customFormat="1" ht="18.75" customHeight="1" spans="1:12">
      <c r="A124" s="100" t="s">
        <v>180</v>
      </c>
      <c r="B124" s="100" t="s">
        <v>181</v>
      </c>
      <c r="C124" s="100" t="s">
        <v>738</v>
      </c>
      <c r="D124" s="100" t="s">
        <v>739</v>
      </c>
      <c r="E124" s="100" t="s">
        <v>730</v>
      </c>
      <c r="F124" s="100" t="s">
        <v>731</v>
      </c>
      <c r="G124" s="100" t="s">
        <v>318</v>
      </c>
      <c r="H124" s="100" t="s">
        <v>313</v>
      </c>
      <c r="I124" s="100" t="s">
        <v>720</v>
      </c>
      <c r="J124" s="100" t="s">
        <v>713</v>
      </c>
      <c r="K124" s="104">
        <v>0.05</v>
      </c>
      <c r="L124" s="93"/>
    </row>
    <row r="125" customFormat="1" ht="18.75" customHeight="1" spans="1:12">
      <c r="A125" s="100" t="s">
        <v>180</v>
      </c>
      <c r="B125" s="100" t="s">
        <v>181</v>
      </c>
      <c r="C125" s="100" t="s">
        <v>758</v>
      </c>
      <c r="D125" s="100" t="s">
        <v>759</v>
      </c>
      <c r="E125" s="100" t="s">
        <v>743</v>
      </c>
      <c r="F125" s="100" t="s">
        <v>744</v>
      </c>
      <c r="G125" s="100" t="s">
        <v>281</v>
      </c>
      <c r="H125" s="100" t="s">
        <v>276</v>
      </c>
      <c r="I125" s="100" t="s">
        <v>712</v>
      </c>
      <c r="J125" s="100" t="s">
        <v>713</v>
      </c>
      <c r="K125" s="104">
        <v>44.97</v>
      </c>
      <c r="L125" s="93"/>
    </row>
    <row r="126" customFormat="1" ht="18.75" customHeight="1" spans="1:12">
      <c r="A126" s="100" t="s">
        <v>180</v>
      </c>
      <c r="B126" s="100" t="s">
        <v>181</v>
      </c>
      <c r="C126" s="100" t="s">
        <v>742</v>
      </c>
      <c r="D126" s="100" t="s">
        <v>305</v>
      </c>
      <c r="E126" s="100" t="s">
        <v>743</v>
      </c>
      <c r="F126" s="100" t="s">
        <v>744</v>
      </c>
      <c r="G126" s="100" t="s">
        <v>281</v>
      </c>
      <c r="H126" s="100" t="s">
        <v>276</v>
      </c>
      <c r="I126" s="100" t="s">
        <v>712</v>
      </c>
      <c r="J126" s="100" t="s">
        <v>713</v>
      </c>
      <c r="K126" s="104">
        <v>10.77</v>
      </c>
      <c r="L126" s="93"/>
    </row>
    <row r="127" customFormat="1" ht="18.75" customHeight="1" spans="1:12">
      <c r="A127" s="100" t="s">
        <v>180</v>
      </c>
      <c r="B127" s="100" t="s">
        <v>181</v>
      </c>
      <c r="C127" s="100" t="s">
        <v>758</v>
      </c>
      <c r="D127" s="100" t="s">
        <v>759</v>
      </c>
      <c r="E127" s="100" t="s">
        <v>770</v>
      </c>
      <c r="F127" s="100" t="s">
        <v>771</v>
      </c>
      <c r="G127" s="100" t="s">
        <v>411</v>
      </c>
      <c r="H127" s="100" t="s">
        <v>412</v>
      </c>
      <c r="I127" s="100" t="s">
        <v>720</v>
      </c>
      <c r="J127" s="100" t="s">
        <v>713</v>
      </c>
      <c r="K127" s="104">
        <v>0.83</v>
      </c>
      <c r="L127" s="93"/>
    </row>
    <row r="128" customFormat="1" ht="18.75" customHeight="1" spans="1:12">
      <c r="A128" s="100" t="s">
        <v>182</v>
      </c>
      <c r="B128" s="100" t="s">
        <v>183</v>
      </c>
      <c r="C128" s="100" t="s">
        <v>740</v>
      </c>
      <c r="D128" s="100" t="s">
        <v>741</v>
      </c>
      <c r="E128" s="100" t="s">
        <v>752</v>
      </c>
      <c r="F128" s="100" t="s">
        <v>753</v>
      </c>
      <c r="G128" s="100" t="s">
        <v>387</v>
      </c>
      <c r="H128" s="100" t="s">
        <v>388</v>
      </c>
      <c r="I128" s="100" t="s">
        <v>712</v>
      </c>
      <c r="J128" s="100" t="s">
        <v>713</v>
      </c>
      <c r="K128" s="104">
        <v>1.15</v>
      </c>
      <c r="L128" s="93"/>
    </row>
    <row r="129" customFormat="1" ht="18.75" customHeight="1" spans="1:12">
      <c r="A129" s="100" t="s">
        <v>182</v>
      </c>
      <c r="B129" s="100" t="s">
        <v>183</v>
      </c>
      <c r="C129" s="100" t="s">
        <v>758</v>
      </c>
      <c r="D129" s="100" t="s">
        <v>759</v>
      </c>
      <c r="E129" s="100" t="s">
        <v>730</v>
      </c>
      <c r="F129" s="100" t="s">
        <v>731</v>
      </c>
      <c r="G129" s="100" t="s">
        <v>318</v>
      </c>
      <c r="H129" s="100" t="s">
        <v>313</v>
      </c>
      <c r="I129" s="100" t="s">
        <v>720</v>
      </c>
      <c r="J129" s="100" t="s">
        <v>713</v>
      </c>
      <c r="K129" s="104">
        <v>23.59</v>
      </c>
      <c r="L129" s="93"/>
    </row>
    <row r="130" customFormat="1" ht="18.75" customHeight="1" spans="1:12">
      <c r="A130" s="100" t="s">
        <v>182</v>
      </c>
      <c r="B130" s="100" t="s">
        <v>183</v>
      </c>
      <c r="C130" s="100" t="s">
        <v>758</v>
      </c>
      <c r="D130" s="100" t="s">
        <v>759</v>
      </c>
      <c r="E130" s="100" t="s">
        <v>743</v>
      </c>
      <c r="F130" s="100" t="s">
        <v>744</v>
      </c>
      <c r="G130" s="100" t="s">
        <v>281</v>
      </c>
      <c r="H130" s="100" t="s">
        <v>276</v>
      </c>
      <c r="I130" s="100" t="s">
        <v>712</v>
      </c>
      <c r="J130" s="100" t="s">
        <v>713</v>
      </c>
      <c r="K130" s="104">
        <v>133.14</v>
      </c>
      <c r="L130" s="93"/>
    </row>
    <row r="131" customFormat="1" ht="18.75" customHeight="1" spans="1:12">
      <c r="A131" s="100" t="s">
        <v>182</v>
      </c>
      <c r="B131" s="100" t="s">
        <v>183</v>
      </c>
      <c r="C131" s="100" t="s">
        <v>740</v>
      </c>
      <c r="D131" s="100" t="s">
        <v>741</v>
      </c>
      <c r="E131" s="100" t="s">
        <v>728</v>
      </c>
      <c r="F131" s="100" t="s">
        <v>729</v>
      </c>
      <c r="G131" s="100" t="s">
        <v>405</v>
      </c>
      <c r="H131" s="100" t="s">
        <v>729</v>
      </c>
      <c r="I131" s="100" t="s">
        <v>712</v>
      </c>
      <c r="J131" s="100" t="s">
        <v>713</v>
      </c>
      <c r="K131" s="104">
        <v>0.67</v>
      </c>
      <c r="L131" s="93"/>
    </row>
    <row r="132" customFormat="1" ht="18.75" customHeight="1" spans="1:12">
      <c r="A132" s="100" t="s">
        <v>182</v>
      </c>
      <c r="B132" s="100" t="s">
        <v>183</v>
      </c>
      <c r="C132" s="100" t="s">
        <v>742</v>
      </c>
      <c r="D132" s="100" t="s">
        <v>305</v>
      </c>
      <c r="E132" s="100" t="s">
        <v>743</v>
      </c>
      <c r="F132" s="100" t="s">
        <v>744</v>
      </c>
      <c r="G132" s="100" t="s">
        <v>281</v>
      </c>
      <c r="H132" s="100" t="s">
        <v>276</v>
      </c>
      <c r="I132" s="100" t="s">
        <v>712</v>
      </c>
      <c r="J132" s="100" t="s">
        <v>713</v>
      </c>
      <c r="K132" s="104">
        <v>1.8</v>
      </c>
      <c r="L132" s="93"/>
    </row>
    <row r="133" customFormat="1" ht="18.75" customHeight="1" spans="1:12">
      <c r="A133" s="100" t="s">
        <v>182</v>
      </c>
      <c r="B133" s="100" t="s">
        <v>183</v>
      </c>
      <c r="C133" s="100" t="s">
        <v>758</v>
      </c>
      <c r="D133" s="100" t="s">
        <v>759</v>
      </c>
      <c r="E133" s="100" t="s">
        <v>770</v>
      </c>
      <c r="F133" s="100" t="s">
        <v>771</v>
      </c>
      <c r="G133" s="100" t="s">
        <v>411</v>
      </c>
      <c r="H133" s="100" t="s">
        <v>412</v>
      </c>
      <c r="I133" s="100" t="s">
        <v>720</v>
      </c>
      <c r="J133" s="100" t="s">
        <v>713</v>
      </c>
      <c r="K133" s="104">
        <v>0.31</v>
      </c>
      <c r="L133" s="93"/>
    </row>
    <row r="134" customFormat="1" ht="18.75" customHeight="1" spans="1:12">
      <c r="A134" s="100" t="s">
        <v>182</v>
      </c>
      <c r="B134" s="100" t="s">
        <v>183</v>
      </c>
      <c r="C134" s="100" t="s">
        <v>758</v>
      </c>
      <c r="D134" s="100" t="s">
        <v>759</v>
      </c>
      <c r="E134" s="100" t="s">
        <v>746</v>
      </c>
      <c r="F134" s="100" t="s">
        <v>747</v>
      </c>
      <c r="G134" s="100" t="s">
        <v>393</v>
      </c>
      <c r="H134" s="100" t="s">
        <v>394</v>
      </c>
      <c r="I134" s="100" t="s">
        <v>712</v>
      </c>
      <c r="J134" s="100" t="s">
        <v>713</v>
      </c>
      <c r="K134" s="104">
        <v>0.19</v>
      </c>
      <c r="L134" s="93"/>
    </row>
    <row r="135" customFormat="1" ht="18.75" customHeight="1" spans="1:12">
      <c r="A135" s="100" t="s">
        <v>182</v>
      </c>
      <c r="B135" s="100" t="s">
        <v>183</v>
      </c>
      <c r="C135" s="100" t="s">
        <v>738</v>
      </c>
      <c r="D135" s="100" t="s">
        <v>739</v>
      </c>
      <c r="E135" s="100" t="s">
        <v>730</v>
      </c>
      <c r="F135" s="100" t="s">
        <v>731</v>
      </c>
      <c r="G135" s="100" t="s">
        <v>318</v>
      </c>
      <c r="H135" s="100" t="s">
        <v>313</v>
      </c>
      <c r="I135" s="100" t="s">
        <v>720</v>
      </c>
      <c r="J135" s="100" t="s">
        <v>713</v>
      </c>
      <c r="K135" s="104">
        <v>1.52</v>
      </c>
      <c r="L135" s="93"/>
    </row>
    <row r="136" customFormat="1" ht="18.75" customHeight="1" spans="1:12">
      <c r="A136" s="100" t="s">
        <v>184</v>
      </c>
      <c r="B136" s="100" t="s">
        <v>185</v>
      </c>
      <c r="C136" s="100" t="s">
        <v>740</v>
      </c>
      <c r="D136" s="100" t="s">
        <v>741</v>
      </c>
      <c r="E136" s="100" t="s">
        <v>752</v>
      </c>
      <c r="F136" s="100" t="s">
        <v>753</v>
      </c>
      <c r="G136" s="100" t="s">
        <v>387</v>
      </c>
      <c r="H136" s="100" t="s">
        <v>388</v>
      </c>
      <c r="I136" s="100" t="s">
        <v>712</v>
      </c>
      <c r="J136" s="100" t="s">
        <v>713</v>
      </c>
      <c r="K136" s="104">
        <v>0.74</v>
      </c>
      <c r="L136" s="93"/>
    </row>
    <row r="137" customFormat="1" ht="18.75" customHeight="1" spans="1:12">
      <c r="A137" s="100" t="s">
        <v>184</v>
      </c>
      <c r="B137" s="100" t="s">
        <v>185</v>
      </c>
      <c r="C137" s="100" t="s">
        <v>758</v>
      </c>
      <c r="D137" s="100" t="s">
        <v>759</v>
      </c>
      <c r="E137" s="100" t="s">
        <v>730</v>
      </c>
      <c r="F137" s="100" t="s">
        <v>731</v>
      </c>
      <c r="G137" s="100" t="s">
        <v>318</v>
      </c>
      <c r="H137" s="100" t="s">
        <v>313</v>
      </c>
      <c r="I137" s="100" t="s">
        <v>720</v>
      </c>
      <c r="J137" s="100" t="s">
        <v>713</v>
      </c>
      <c r="K137" s="104">
        <v>29.43</v>
      </c>
      <c r="L137" s="93"/>
    </row>
    <row r="138" customFormat="1" ht="18.75" customHeight="1" spans="1:12">
      <c r="A138" s="100" t="s">
        <v>184</v>
      </c>
      <c r="B138" s="100" t="s">
        <v>185</v>
      </c>
      <c r="C138" s="100" t="s">
        <v>738</v>
      </c>
      <c r="D138" s="100" t="s">
        <v>739</v>
      </c>
      <c r="E138" s="100" t="s">
        <v>730</v>
      </c>
      <c r="F138" s="100" t="s">
        <v>731</v>
      </c>
      <c r="G138" s="100" t="s">
        <v>318</v>
      </c>
      <c r="H138" s="100" t="s">
        <v>313</v>
      </c>
      <c r="I138" s="100" t="s">
        <v>720</v>
      </c>
      <c r="J138" s="100" t="s">
        <v>713</v>
      </c>
      <c r="K138" s="104">
        <v>0.14</v>
      </c>
      <c r="L138" s="93"/>
    </row>
    <row r="139" customFormat="1" ht="18.75" customHeight="1" spans="1:12">
      <c r="A139" s="100" t="s">
        <v>184</v>
      </c>
      <c r="B139" s="100" t="s">
        <v>185</v>
      </c>
      <c r="C139" s="100" t="s">
        <v>758</v>
      </c>
      <c r="D139" s="100" t="s">
        <v>759</v>
      </c>
      <c r="E139" s="100" t="s">
        <v>743</v>
      </c>
      <c r="F139" s="100" t="s">
        <v>744</v>
      </c>
      <c r="G139" s="100" t="s">
        <v>281</v>
      </c>
      <c r="H139" s="100" t="s">
        <v>276</v>
      </c>
      <c r="I139" s="100" t="s">
        <v>712</v>
      </c>
      <c r="J139" s="100" t="s">
        <v>713</v>
      </c>
      <c r="K139" s="104">
        <v>89.1</v>
      </c>
      <c r="L139" s="93"/>
    </row>
    <row r="140" customFormat="1" ht="18.75" customHeight="1" spans="1:12">
      <c r="A140" s="100" t="s">
        <v>184</v>
      </c>
      <c r="B140" s="100" t="s">
        <v>185</v>
      </c>
      <c r="C140" s="100" t="s">
        <v>740</v>
      </c>
      <c r="D140" s="100" t="s">
        <v>741</v>
      </c>
      <c r="E140" s="100" t="s">
        <v>728</v>
      </c>
      <c r="F140" s="100" t="s">
        <v>729</v>
      </c>
      <c r="G140" s="100" t="s">
        <v>405</v>
      </c>
      <c r="H140" s="100" t="s">
        <v>729</v>
      </c>
      <c r="I140" s="100" t="s">
        <v>712</v>
      </c>
      <c r="J140" s="100" t="s">
        <v>713</v>
      </c>
      <c r="K140" s="104">
        <v>2.07</v>
      </c>
      <c r="L140" s="93"/>
    </row>
    <row r="141" customFormat="1" ht="18.75" customHeight="1" spans="1:12">
      <c r="A141" s="100" t="s">
        <v>184</v>
      </c>
      <c r="B141" s="100" t="s">
        <v>185</v>
      </c>
      <c r="C141" s="100" t="s">
        <v>742</v>
      </c>
      <c r="D141" s="100" t="s">
        <v>305</v>
      </c>
      <c r="E141" s="100" t="s">
        <v>743</v>
      </c>
      <c r="F141" s="100" t="s">
        <v>744</v>
      </c>
      <c r="G141" s="100" t="s">
        <v>281</v>
      </c>
      <c r="H141" s="100" t="s">
        <v>276</v>
      </c>
      <c r="I141" s="100" t="s">
        <v>712</v>
      </c>
      <c r="J141" s="100" t="s">
        <v>713</v>
      </c>
      <c r="K141" s="104">
        <v>1.12</v>
      </c>
      <c r="L141" s="93"/>
    </row>
    <row r="142" customFormat="1" ht="18.75" customHeight="1" spans="1:12">
      <c r="A142" s="100" t="s">
        <v>184</v>
      </c>
      <c r="B142" s="100" t="s">
        <v>185</v>
      </c>
      <c r="C142" s="100" t="s">
        <v>758</v>
      </c>
      <c r="D142" s="100" t="s">
        <v>759</v>
      </c>
      <c r="E142" s="100" t="s">
        <v>770</v>
      </c>
      <c r="F142" s="100" t="s">
        <v>771</v>
      </c>
      <c r="G142" s="100" t="s">
        <v>411</v>
      </c>
      <c r="H142" s="100" t="s">
        <v>412</v>
      </c>
      <c r="I142" s="100" t="s">
        <v>720</v>
      </c>
      <c r="J142" s="100" t="s">
        <v>713</v>
      </c>
      <c r="K142" s="104">
        <v>1.13</v>
      </c>
      <c r="L142" s="93"/>
    </row>
    <row r="143" customFormat="1" ht="18.75" customHeight="1" spans="1:12">
      <c r="A143" s="100" t="s">
        <v>186</v>
      </c>
      <c r="B143" s="100" t="s">
        <v>187</v>
      </c>
      <c r="C143" s="100" t="s">
        <v>758</v>
      </c>
      <c r="D143" s="100" t="s">
        <v>759</v>
      </c>
      <c r="E143" s="100" t="s">
        <v>730</v>
      </c>
      <c r="F143" s="100" t="s">
        <v>731</v>
      </c>
      <c r="G143" s="100" t="s">
        <v>318</v>
      </c>
      <c r="H143" s="100" t="s">
        <v>313</v>
      </c>
      <c r="I143" s="100" t="s">
        <v>720</v>
      </c>
      <c r="J143" s="100" t="s">
        <v>713</v>
      </c>
      <c r="K143" s="104">
        <v>25.74</v>
      </c>
      <c r="L143" s="93"/>
    </row>
    <row r="144" customFormat="1" ht="18.75" customHeight="1" spans="1:12">
      <c r="A144" s="100" t="s">
        <v>186</v>
      </c>
      <c r="B144" s="100" t="s">
        <v>187</v>
      </c>
      <c r="C144" s="100" t="s">
        <v>758</v>
      </c>
      <c r="D144" s="100" t="s">
        <v>759</v>
      </c>
      <c r="E144" s="100" t="s">
        <v>770</v>
      </c>
      <c r="F144" s="100" t="s">
        <v>771</v>
      </c>
      <c r="G144" s="100" t="s">
        <v>411</v>
      </c>
      <c r="H144" s="100" t="s">
        <v>412</v>
      </c>
      <c r="I144" s="100" t="s">
        <v>720</v>
      </c>
      <c r="J144" s="100" t="s">
        <v>713</v>
      </c>
      <c r="K144" s="104">
        <v>6.43</v>
      </c>
      <c r="L144" s="93"/>
    </row>
    <row r="145" customFormat="1" ht="18.75" customHeight="1" spans="1:12">
      <c r="A145" s="100" t="s">
        <v>186</v>
      </c>
      <c r="B145" s="100" t="s">
        <v>187</v>
      </c>
      <c r="C145" s="100" t="s">
        <v>738</v>
      </c>
      <c r="D145" s="100" t="s">
        <v>739</v>
      </c>
      <c r="E145" s="100" t="s">
        <v>730</v>
      </c>
      <c r="F145" s="100" t="s">
        <v>731</v>
      </c>
      <c r="G145" s="100" t="s">
        <v>318</v>
      </c>
      <c r="H145" s="100" t="s">
        <v>313</v>
      </c>
      <c r="I145" s="100" t="s">
        <v>720</v>
      </c>
      <c r="J145" s="100" t="s">
        <v>713</v>
      </c>
      <c r="K145" s="104">
        <v>2.92</v>
      </c>
      <c r="L145" s="93"/>
    </row>
    <row r="146" customFormat="1" ht="18.75" customHeight="1" spans="1:12">
      <c r="A146" s="100" t="s">
        <v>186</v>
      </c>
      <c r="B146" s="100" t="s">
        <v>187</v>
      </c>
      <c r="C146" s="100" t="s">
        <v>758</v>
      </c>
      <c r="D146" s="100" t="s">
        <v>759</v>
      </c>
      <c r="E146" s="100" t="s">
        <v>743</v>
      </c>
      <c r="F146" s="100" t="s">
        <v>744</v>
      </c>
      <c r="G146" s="100" t="s">
        <v>281</v>
      </c>
      <c r="H146" s="100" t="s">
        <v>276</v>
      </c>
      <c r="I146" s="100" t="s">
        <v>712</v>
      </c>
      <c r="J146" s="100" t="s">
        <v>713</v>
      </c>
      <c r="K146" s="104">
        <v>49.62</v>
      </c>
      <c r="L146" s="93"/>
    </row>
    <row r="147" customFormat="1" ht="18.75" customHeight="1" spans="1:12">
      <c r="A147" s="100" t="s">
        <v>186</v>
      </c>
      <c r="B147" s="100" t="s">
        <v>187</v>
      </c>
      <c r="C147" s="100" t="s">
        <v>740</v>
      </c>
      <c r="D147" s="100" t="s">
        <v>741</v>
      </c>
      <c r="E147" s="100" t="s">
        <v>728</v>
      </c>
      <c r="F147" s="100" t="s">
        <v>729</v>
      </c>
      <c r="G147" s="100" t="s">
        <v>405</v>
      </c>
      <c r="H147" s="100" t="s">
        <v>729</v>
      </c>
      <c r="I147" s="100" t="s">
        <v>712</v>
      </c>
      <c r="J147" s="100" t="s">
        <v>713</v>
      </c>
      <c r="K147" s="104">
        <v>0.1</v>
      </c>
      <c r="L147" s="93"/>
    </row>
    <row r="148" customFormat="1" ht="18.75" customHeight="1" spans="1:12">
      <c r="A148" s="100" t="s">
        <v>186</v>
      </c>
      <c r="B148" s="100" t="s">
        <v>187</v>
      </c>
      <c r="C148" s="100" t="s">
        <v>742</v>
      </c>
      <c r="D148" s="100" t="s">
        <v>305</v>
      </c>
      <c r="E148" s="100" t="s">
        <v>743</v>
      </c>
      <c r="F148" s="100" t="s">
        <v>744</v>
      </c>
      <c r="G148" s="100" t="s">
        <v>281</v>
      </c>
      <c r="H148" s="100" t="s">
        <v>276</v>
      </c>
      <c r="I148" s="100" t="s">
        <v>712</v>
      </c>
      <c r="J148" s="100" t="s">
        <v>713</v>
      </c>
      <c r="K148" s="104">
        <v>14.73</v>
      </c>
      <c r="L148" s="93"/>
    </row>
    <row r="149" customFormat="1" ht="18.75" customHeight="1" spans="1:12">
      <c r="A149" s="100" t="s">
        <v>188</v>
      </c>
      <c r="B149" s="100" t="s">
        <v>189</v>
      </c>
      <c r="C149" s="100" t="s">
        <v>738</v>
      </c>
      <c r="D149" s="100" t="s">
        <v>739</v>
      </c>
      <c r="E149" s="100" t="s">
        <v>751</v>
      </c>
      <c r="F149" s="100" t="s">
        <v>354</v>
      </c>
      <c r="G149" s="100" t="s">
        <v>318</v>
      </c>
      <c r="H149" s="100" t="s">
        <v>313</v>
      </c>
      <c r="I149" s="100" t="s">
        <v>712</v>
      </c>
      <c r="J149" s="100" t="s">
        <v>713</v>
      </c>
      <c r="K149" s="104">
        <v>1.11</v>
      </c>
      <c r="L149" s="93"/>
    </row>
    <row r="150" customFormat="1" ht="18.75" customHeight="1" spans="1:12">
      <c r="A150" s="100" t="s">
        <v>188</v>
      </c>
      <c r="B150" s="100" t="s">
        <v>189</v>
      </c>
      <c r="C150" s="100" t="s">
        <v>721</v>
      </c>
      <c r="D150" s="100" t="s">
        <v>722</v>
      </c>
      <c r="E150" s="100" t="s">
        <v>745</v>
      </c>
      <c r="F150" s="100" t="s">
        <v>426</v>
      </c>
      <c r="G150" s="100" t="s">
        <v>411</v>
      </c>
      <c r="H150" s="100" t="s">
        <v>412</v>
      </c>
      <c r="I150" s="100" t="s">
        <v>712</v>
      </c>
      <c r="J150" s="100" t="s">
        <v>713</v>
      </c>
      <c r="K150" s="104">
        <v>2.53</v>
      </c>
      <c r="L150" s="93"/>
    </row>
    <row r="151" customFormat="1" ht="18.75" customHeight="1" spans="1:12">
      <c r="A151" s="100" t="s">
        <v>188</v>
      </c>
      <c r="B151" s="100" t="s">
        <v>189</v>
      </c>
      <c r="C151" s="100" t="s">
        <v>740</v>
      </c>
      <c r="D151" s="100" t="s">
        <v>741</v>
      </c>
      <c r="E151" s="100" t="s">
        <v>752</v>
      </c>
      <c r="F151" s="100" t="s">
        <v>753</v>
      </c>
      <c r="G151" s="100" t="s">
        <v>387</v>
      </c>
      <c r="H151" s="100" t="s">
        <v>388</v>
      </c>
      <c r="I151" s="100" t="s">
        <v>712</v>
      </c>
      <c r="J151" s="100" t="s">
        <v>713</v>
      </c>
      <c r="K151" s="104">
        <v>0.35</v>
      </c>
      <c r="L151" s="93"/>
    </row>
    <row r="152" customFormat="1" ht="18.75" customHeight="1" spans="1:12">
      <c r="A152" s="100" t="s">
        <v>188</v>
      </c>
      <c r="B152" s="100" t="s">
        <v>189</v>
      </c>
      <c r="C152" s="100" t="s">
        <v>721</v>
      </c>
      <c r="D152" s="100" t="s">
        <v>722</v>
      </c>
      <c r="E152" s="100" t="s">
        <v>743</v>
      </c>
      <c r="F152" s="100" t="s">
        <v>744</v>
      </c>
      <c r="G152" s="100" t="s">
        <v>281</v>
      </c>
      <c r="H152" s="100" t="s">
        <v>276</v>
      </c>
      <c r="I152" s="100" t="s">
        <v>712</v>
      </c>
      <c r="J152" s="100" t="s">
        <v>713</v>
      </c>
      <c r="K152" s="104">
        <v>7.78</v>
      </c>
      <c r="L152" s="93"/>
    </row>
    <row r="153" customFormat="1" ht="18.75" customHeight="1" spans="1:12">
      <c r="A153" s="100" t="s">
        <v>188</v>
      </c>
      <c r="B153" s="100" t="s">
        <v>189</v>
      </c>
      <c r="C153" s="100" t="s">
        <v>742</v>
      </c>
      <c r="D153" s="100" t="s">
        <v>305</v>
      </c>
      <c r="E153" s="100" t="s">
        <v>743</v>
      </c>
      <c r="F153" s="100" t="s">
        <v>744</v>
      </c>
      <c r="G153" s="100" t="s">
        <v>281</v>
      </c>
      <c r="H153" s="100" t="s">
        <v>276</v>
      </c>
      <c r="I153" s="100" t="s">
        <v>712</v>
      </c>
      <c r="J153" s="100" t="s">
        <v>713</v>
      </c>
      <c r="K153" s="104">
        <v>1.05</v>
      </c>
      <c r="L153" s="93"/>
    </row>
    <row r="154" customFormat="1" ht="18.75" customHeight="1" spans="1:12">
      <c r="A154" s="100" t="s">
        <v>188</v>
      </c>
      <c r="B154" s="100" t="s">
        <v>189</v>
      </c>
      <c r="C154" s="100" t="s">
        <v>721</v>
      </c>
      <c r="D154" s="100" t="s">
        <v>722</v>
      </c>
      <c r="E154" s="100" t="s">
        <v>746</v>
      </c>
      <c r="F154" s="100" t="s">
        <v>747</v>
      </c>
      <c r="G154" s="100" t="s">
        <v>393</v>
      </c>
      <c r="H154" s="100" t="s">
        <v>394</v>
      </c>
      <c r="I154" s="100" t="s">
        <v>712</v>
      </c>
      <c r="J154" s="100" t="s">
        <v>713</v>
      </c>
      <c r="K154" s="104">
        <v>1.5</v>
      </c>
      <c r="L154" s="93"/>
    </row>
    <row r="155" customFormat="1" ht="18.75" customHeight="1" spans="1:12">
      <c r="A155" s="100" t="s">
        <v>188</v>
      </c>
      <c r="B155" s="100" t="s">
        <v>189</v>
      </c>
      <c r="C155" s="100" t="s">
        <v>740</v>
      </c>
      <c r="D155" s="100" t="s">
        <v>741</v>
      </c>
      <c r="E155" s="100" t="s">
        <v>746</v>
      </c>
      <c r="F155" s="100" t="s">
        <v>747</v>
      </c>
      <c r="G155" s="100" t="s">
        <v>393</v>
      </c>
      <c r="H155" s="100" t="s">
        <v>394</v>
      </c>
      <c r="I155" s="100" t="s">
        <v>712</v>
      </c>
      <c r="J155" s="100" t="s">
        <v>713</v>
      </c>
      <c r="K155" s="104">
        <v>0.05</v>
      </c>
      <c r="L155" s="93"/>
    </row>
    <row r="156" customFormat="1" ht="18.75" customHeight="1" spans="1:12">
      <c r="A156" s="100" t="s">
        <v>188</v>
      </c>
      <c r="B156" s="100" t="s">
        <v>189</v>
      </c>
      <c r="C156" s="100" t="s">
        <v>721</v>
      </c>
      <c r="D156" s="100" t="s">
        <v>722</v>
      </c>
      <c r="E156" s="100" t="s">
        <v>727</v>
      </c>
      <c r="F156" s="100" t="s">
        <v>366</v>
      </c>
      <c r="G156" s="100" t="s">
        <v>318</v>
      </c>
      <c r="H156" s="100" t="s">
        <v>313</v>
      </c>
      <c r="I156" s="100" t="s">
        <v>720</v>
      </c>
      <c r="J156" s="100" t="s">
        <v>713</v>
      </c>
      <c r="K156" s="104">
        <v>1.4</v>
      </c>
      <c r="L156" s="93"/>
    </row>
    <row r="157" customFormat="1" ht="18.75" customHeight="1" spans="1:12">
      <c r="A157" s="100" t="s">
        <v>188</v>
      </c>
      <c r="B157" s="100" t="s">
        <v>189</v>
      </c>
      <c r="C157" s="100" t="s">
        <v>721</v>
      </c>
      <c r="D157" s="100" t="s">
        <v>722</v>
      </c>
      <c r="E157" s="100" t="s">
        <v>732</v>
      </c>
      <c r="F157" s="100" t="s">
        <v>382</v>
      </c>
      <c r="G157" s="100" t="s">
        <v>318</v>
      </c>
      <c r="H157" s="100" t="s">
        <v>313</v>
      </c>
      <c r="I157" s="100" t="s">
        <v>720</v>
      </c>
      <c r="J157" s="100" t="s">
        <v>713</v>
      </c>
      <c r="K157" s="104">
        <v>0.2</v>
      </c>
      <c r="L157" s="93"/>
    </row>
    <row r="158" customFormat="1" ht="18.75" customHeight="1" spans="1:12">
      <c r="A158" s="100" t="s">
        <v>190</v>
      </c>
      <c r="B158" s="100" t="s">
        <v>191</v>
      </c>
      <c r="C158" s="100" t="s">
        <v>772</v>
      </c>
      <c r="D158" s="100" t="s">
        <v>773</v>
      </c>
      <c r="E158" s="100" t="s">
        <v>727</v>
      </c>
      <c r="F158" s="100" t="s">
        <v>366</v>
      </c>
      <c r="G158" s="100" t="s">
        <v>318</v>
      </c>
      <c r="H158" s="100" t="s">
        <v>313</v>
      </c>
      <c r="I158" s="100" t="s">
        <v>720</v>
      </c>
      <c r="J158" s="100" t="s">
        <v>713</v>
      </c>
      <c r="K158" s="104">
        <v>1.07</v>
      </c>
      <c r="L158" s="93"/>
    </row>
    <row r="159" customFormat="1" ht="18.75" customHeight="1" spans="1:12">
      <c r="A159" s="100" t="s">
        <v>190</v>
      </c>
      <c r="B159" s="100" t="s">
        <v>191</v>
      </c>
      <c r="C159" s="100" t="s">
        <v>774</v>
      </c>
      <c r="D159" s="100" t="s">
        <v>775</v>
      </c>
      <c r="E159" s="100" t="s">
        <v>730</v>
      </c>
      <c r="F159" s="100" t="s">
        <v>731</v>
      </c>
      <c r="G159" s="100" t="s">
        <v>318</v>
      </c>
      <c r="H159" s="100" t="s">
        <v>313</v>
      </c>
      <c r="I159" s="100" t="s">
        <v>720</v>
      </c>
      <c r="J159" s="100" t="s">
        <v>713</v>
      </c>
      <c r="K159" s="104">
        <v>0.09</v>
      </c>
      <c r="L159" s="93"/>
    </row>
    <row r="160" customFormat="1" ht="18.75" customHeight="1" spans="1:12">
      <c r="A160" s="100" t="s">
        <v>190</v>
      </c>
      <c r="B160" s="100" t="s">
        <v>191</v>
      </c>
      <c r="C160" s="100" t="s">
        <v>740</v>
      </c>
      <c r="D160" s="100" t="s">
        <v>741</v>
      </c>
      <c r="E160" s="100" t="s">
        <v>752</v>
      </c>
      <c r="F160" s="100" t="s">
        <v>753</v>
      </c>
      <c r="G160" s="100" t="s">
        <v>387</v>
      </c>
      <c r="H160" s="100" t="s">
        <v>388</v>
      </c>
      <c r="I160" s="100" t="s">
        <v>712</v>
      </c>
      <c r="J160" s="100" t="s">
        <v>713</v>
      </c>
      <c r="K160" s="104">
        <v>1.15</v>
      </c>
      <c r="L160" s="93"/>
    </row>
    <row r="161" customFormat="1" ht="18.75" customHeight="1" spans="1:12">
      <c r="A161" s="100" t="s">
        <v>190</v>
      </c>
      <c r="B161" s="100" t="s">
        <v>191</v>
      </c>
      <c r="C161" s="100" t="s">
        <v>772</v>
      </c>
      <c r="D161" s="100" t="s">
        <v>773</v>
      </c>
      <c r="E161" s="100" t="s">
        <v>732</v>
      </c>
      <c r="F161" s="100" t="s">
        <v>382</v>
      </c>
      <c r="G161" s="100" t="s">
        <v>318</v>
      </c>
      <c r="H161" s="100" t="s">
        <v>313</v>
      </c>
      <c r="I161" s="100" t="s">
        <v>720</v>
      </c>
      <c r="J161" s="100" t="s">
        <v>713</v>
      </c>
      <c r="K161" s="104">
        <v>10.78</v>
      </c>
      <c r="L161" s="93"/>
    </row>
    <row r="162" customFormat="1" ht="18.75" customHeight="1" spans="1:12">
      <c r="A162" s="100" t="s">
        <v>190</v>
      </c>
      <c r="B162" s="100" t="s">
        <v>191</v>
      </c>
      <c r="C162" s="100" t="s">
        <v>776</v>
      </c>
      <c r="D162" s="100" t="s">
        <v>777</v>
      </c>
      <c r="E162" s="100" t="s">
        <v>730</v>
      </c>
      <c r="F162" s="100" t="s">
        <v>731</v>
      </c>
      <c r="G162" s="100" t="s">
        <v>318</v>
      </c>
      <c r="H162" s="100" t="s">
        <v>313</v>
      </c>
      <c r="I162" s="100" t="s">
        <v>720</v>
      </c>
      <c r="J162" s="100" t="s">
        <v>713</v>
      </c>
      <c r="K162" s="104">
        <v>9.2</v>
      </c>
      <c r="L162" s="93"/>
    </row>
    <row r="163" customFormat="1" ht="18.75" customHeight="1" spans="1:12">
      <c r="A163" s="100" t="s">
        <v>190</v>
      </c>
      <c r="B163" s="100" t="s">
        <v>191</v>
      </c>
      <c r="C163" s="100" t="s">
        <v>778</v>
      </c>
      <c r="D163" s="100" t="s">
        <v>779</v>
      </c>
      <c r="E163" s="100" t="s">
        <v>732</v>
      </c>
      <c r="F163" s="100" t="s">
        <v>382</v>
      </c>
      <c r="G163" s="100" t="s">
        <v>736</v>
      </c>
      <c r="H163" s="100" t="s">
        <v>737</v>
      </c>
      <c r="I163" s="100" t="s">
        <v>720</v>
      </c>
      <c r="J163" s="100" t="s">
        <v>713</v>
      </c>
      <c r="K163" s="104">
        <v>0.54</v>
      </c>
      <c r="L163" s="93"/>
    </row>
    <row r="164" customFormat="1" ht="18.75" customHeight="1" spans="1:12">
      <c r="A164" s="100" t="s">
        <v>190</v>
      </c>
      <c r="B164" s="100" t="s">
        <v>191</v>
      </c>
      <c r="C164" s="100" t="s">
        <v>780</v>
      </c>
      <c r="D164" s="100" t="s">
        <v>781</v>
      </c>
      <c r="E164" s="100" t="s">
        <v>730</v>
      </c>
      <c r="F164" s="100" t="s">
        <v>731</v>
      </c>
      <c r="G164" s="100" t="s">
        <v>318</v>
      </c>
      <c r="H164" s="100" t="s">
        <v>313</v>
      </c>
      <c r="I164" s="100" t="s">
        <v>720</v>
      </c>
      <c r="J164" s="100" t="s">
        <v>713</v>
      </c>
      <c r="K164" s="104">
        <v>10.08</v>
      </c>
      <c r="L164" s="93"/>
    </row>
    <row r="165" customFormat="1" ht="18.75" customHeight="1" spans="1:12">
      <c r="A165" s="100" t="s">
        <v>190</v>
      </c>
      <c r="B165" s="100" t="s">
        <v>191</v>
      </c>
      <c r="C165" s="100" t="s">
        <v>776</v>
      </c>
      <c r="D165" s="100" t="s">
        <v>777</v>
      </c>
      <c r="E165" s="100" t="s">
        <v>751</v>
      </c>
      <c r="F165" s="100" t="s">
        <v>354</v>
      </c>
      <c r="G165" s="100" t="s">
        <v>318</v>
      </c>
      <c r="H165" s="100" t="s">
        <v>313</v>
      </c>
      <c r="I165" s="100" t="s">
        <v>720</v>
      </c>
      <c r="J165" s="100" t="s">
        <v>713</v>
      </c>
      <c r="K165" s="104">
        <v>22.15</v>
      </c>
      <c r="L165" s="93"/>
    </row>
    <row r="166" customFormat="1" ht="18.75" customHeight="1" spans="1:12">
      <c r="A166" s="100" t="s">
        <v>190</v>
      </c>
      <c r="B166" s="100" t="s">
        <v>191</v>
      </c>
      <c r="C166" s="100" t="s">
        <v>772</v>
      </c>
      <c r="D166" s="100" t="s">
        <v>773</v>
      </c>
      <c r="E166" s="100" t="s">
        <v>730</v>
      </c>
      <c r="F166" s="100" t="s">
        <v>731</v>
      </c>
      <c r="G166" s="100" t="s">
        <v>318</v>
      </c>
      <c r="H166" s="100" t="s">
        <v>313</v>
      </c>
      <c r="I166" s="100" t="s">
        <v>720</v>
      </c>
      <c r="J166" s="100" t="s">
        <v>713</v>
      </c>
      <c r="K166" s="104">
        <v>30.74</v>
      </c>
      <c r="L166" s="93"/>
    </row>
    <row r="167" customFormat="1" ht="18.75" customHeight="1" spans="1:12">
      <c r="A167" s="100" t="s">
        <v>190</v>
      </c>
      <c r="B167" s="100" t="s">
        <v>191</v>
      </c>
      <c r="C167" s="100" t="s">
        <v>772</v>
      </c>
      <c r="D167" s="100" t="s">
        <v>773</v>
      </c>
      <c r="E167" s="100" t="s">
        <v>782</v>
      </c>
      <c r="F167" s="100" t="s">
        <v>783</v>
      </c>
      <c r="G167" s="100" t="s">
        <v>411</v>
      </c>
      <c r="H167" s="100" t="s">
        <v>412</v>
      </c>
      <c r="I167" s="100" t="s">
        <v>720</v>
      </c>
      <c r="J167" s="100" t="s">
        <v>713</v>
      </c>
      <c r="K167" s="104">
        <v>0.1</v>
      </c>
      <c r="L167" s="93"/>
    </row>
    <row r="168" customFormat="1" ht="18.75" customHeight="1" spans="1:12">
      <c r="A168" s="100" t="s">
        <v>190</v>
      </c>
      <c r="B168" s="100" t="s">
        <v>191</v>
      </c>
      <c r="C168" s="100" t="s">
        <v>772</v>
      </c>
      <c r="D168" s="100" t="s">
        <v>773</v>
      </c>
      <c r="E168" s="100" t="s">
        <v>730</v>
      </c>
      <c r="F168" s="100" t="s">
        <v>731</v>
      </c>
      <c r="G168" s="100" t="s">
        <v>318</v>
      </c>
      <c r="H168" s="100" t="s">
        <v>313</v>
      </c>
      <c r="I168" s="100" t="s">
        <v>712</v>
      </c>
      <c r="J168" s="100" t="s">
        <v>713</v>
      </c>
      <c r="K168" s="104">
        <v>3.72</v>
      </c>
      <c r="L168" s="93"/>
    </row>
    <row r="169" customFormat="1" ht="18.75" customHeight="1" spans="1:12">
      <c r="A169" s="100" t="s">
        <v>190</v>
      </c>
      <c r="B169" s="100" t="s">
        <v>191</v>
      </c>
      <c r="C169" s="100" t="s">
        <v>772</v>
      </c>
      <c r="D169" s="100" t="s">
        <v>773</v>
      </c>
      <c r="E169" s="100" t="s">
        <v>745</v>
      </c>
      <c r="F169" s="100" t="s">
        <v>426</v>
      </c>
      <c r="G169" s="100" t="s">
        <v>411</v>
      </c>
      <c r="H169" s="100" t="s">
        <v>412</v>
      </c>
      <c r="I169" s="100" t="s">
        <v>712</v>
      </c>
      <c r="J169" s="100" t="s">
        <v>713</v>
      </c>
      <c r="K169" s="104">
        <v>1.51</v>
      </c>
      <c r="L169" s="93"/>
    </row>
    <row r="170" customFormat="1" ht="18.75" customHeight="1" spans="1:12">
      <c r="A170" s="100" t="s">
        <v>190</v>
      </c>
      <c r="B170" s="100" t="s">
        <v>191</v>
      </c>
      <c r="C170" s="100" t="s">
        <v>772</v>
      </c>
      <c r="D170" s="100" t="s">
        <v>773</v>
      </c>
      <c r="E170" s="100" t="s">
        <v>743</v>
      </c>
      <c r="F170" s="100" t="s">
        <v>744</v>
      </c>
      <c r="G170" s="100" t="s">
        <v>281</v>
      </c>
      <c r="H170" s="100" t="s">
        <v>276</v>
      </c>
      <c r="I170" s="100" t="s">
        <v>712</v>
      </c>
      <c r="J170" s="100" t="s">
        <v>713</v>
      </c>
      <c r="K170" s="104">
        <v>97.05</v>
      </c>
      <c r="L170" s="93"/>
    </row>
    <row r="171" customFormat="1" ht="18.75" customHeight="1" spans="1:12">
      <c r="A171" s="100" t="s">
        <v>190</v>
      </c>
      <c r="B171" s="100" t="s">
        <v>191</v>
      </c>
      <c r="C171" s="100" t="s">
        <v>740</v>
      </c>
      <c r="D171" s="100" t="s">
        <v>741</v>
      </c>
      <c r="E171" s="100" t="s">
        <v>728</v>
      </c>
      <c r="F171" s="100" t="s">
        <v>729</v>
      </c>
      <c r="G171" s="100" t="s">
        <v>405</v>
      </c>
      <c r="H171" s="100" t="s">
        <v>729</v>
      </c>
      <c r="I171" s="100" t="s">
        <v>712</v>
      </c>
      <c r="J171" s="100" t="s">
        <v>713</v>
      </c>
      <c r="K171" s="104">
        <v>0.17</v>
      </c>
      <c r="L171" s="93"/>
    </row>
    <row r="172" customFormat="1" ht="18.75" customHeight="1" spans="1:12">
      <c r="A172" s="100" t="s">
        <v>190</v>
      </c>
      <c r="B172" s="100" t="s">
        <v>191</v>
      </c>
      <c r="C172" s="100" t="s">
        <v>772</v>
      </c>
      <c r="D172" s="100" t="s">
        <v>773</v>
      </c>
      <c r="E172" s="100" t="s">
        <v>728</v>
      </c>
      <c r="F172" s="100" t="s">
        <v>729</v>
      </c>
      <c r="G172" s="100" t="s">
        <v>405</v>
      </c>
      <c r="H172" s="100" t="s">
        <v>729</v>
      </c>
      <c r="I172" s="100" t="s">
        <v>712</v>
      </c>
      <c r="J172" s="100" t="s">
        <v>713</v>
      </c>
      <c r="K172" s="104">
        <v>0.03</v>
      </c>
      <c r="L172" s="93"/>
    </row>
    <row r="173" customFormat="1" ht="18.75" customHeight="1" spans="1:12">
      <c r="A173" s="100" t="s">
        <v>190</v>
      </c>
      <c r="B173" s="100" t="s">
        <v>191</v>
      </c>
      <c r="C173" s="100" t="s">
        <v>742</v>
      </c>
      <c r="D173" s="100" t="s">
        <v>305</v>
      </c>
      <c r="E173" s="100" t="s">
        <v>743</v>
      </c>
      <c r="F173" s="100" t="s">
        <v>744</v>
      </c>
      <c r="G173" s="100" t="s">
        <v>281</v>
      </c>
      <c r="H173" s="100" t="s">
        <v>276</v>
      </c>
      <c r="I173" s="100" t="s">
        <v>712</v>
      </c>
      <c r="J173" s="100" t="s">
        <v>713</v>
      </c>
      <c r="K173" s="104">
        <v>16.87</v>
      </c>
      <c r="L173" s="93"/>
    </row>
    <row r="174" customFormat="1" ht="18.75" customHeight="1" spans="1:12">
      <c r="A174" s="100" t="s">
        <v>190</v>
      </c>
      <c r="B174" s="100" t="s">
        <v>191</v>
      </c>
      <c r="C174" s="100" t="s">
        <v>740</v>
      </c>
      <c r="D174" s="100" t="s">
        <v>741</v>
      </c>
      <c r="E174" s="100" t="s">
        <v>746</v>
      </c>
      <c r="F174" s="100" t="s">
        <v>747</v>
      </c>
      <c r="G174" s="100" t="s">
        <v>393</v>
      </c>
      <c r="H174" s="100" t="s">
        <v>394</v>
      </c>
      <c r="I174" s="100" t="s">
        <v>712</v>
      </c>
      <c r="J174" s="100" t="s">
        <v>713</v>
      </c>
      <c r="K174" s="104">
        <v>6</v>
      </c>
      <c r="L174" s="93"/>
    </row>
    <row r="175" customFormat="1" ht="18.75" customHeight="1" spans="1:12">
      <c r="A175" s="100" t="s">
        <v>190</v>
      </c>
      <c r="B175" s="100" t="s">
        <v>191</v>
      </c>
      <c r="C175" s="100" t="s">
        <v>776</v>
      </c>
      <c r="D175" s="100" t="s">
        <v>777</v>
      </c>
      <c r="E175" s="100" t="s">
        <v>770</v>
      </c>
      <c r="F175" s="100" t="s">
        <v>771</v>
      </c>
      <c r="G175" s="100" t="s">
        <v>318</v>
      </c>
      <c r="H175" s="100" t="s">
        <v>313</v>
      </c>
      <c r="I175" s="100" t="s">
        <v>720</v>
      </c>
      <c r="J175" s="100" t="s">
        <v>713</v>
      </c>
      <c r="K175" s="104">
        <v>99.29</v>
      </c>
      <c r="L175" s="93"/>
    </row>
    <row r="176" customFormat="1" ht="18.75" customHeight="1" spans="1:12">
      <c r="A176" s="100" t="s">
        <v>190</v>
      </c>
      <c r="B176" s="100" t="s">
        <v>191</v>
      </c>
      <c r="C176" s="100" t="s">
        <v>772</v>
      </c>
      <c r="D176" s="100" t="s">
        <v>773</v>
      </c>
      <c r="E176" s="100" t="s">
        <v>784</v>
      </c>
      <c r="F176" s="100" t="s">
        <v>785</v>
      </c>
      <c r="G176" s="100" t="s">
        <v>318</v>
      </c>
      <c r="H176" s="100" t="s">
        <v>313</v>
      </c>
      <c r="I176" s="100" t="s">
        <v>720</v>
      </c>
      <c r="J176" s="100" t="s">
        <v>713</v>
      </c>
      <c r="K176" s="104">
        <v>0.55</v>
      </c>
      <c r="L176" s="93"/>
    </row>
    <row r="177" customFormat="1" ht="18.75" customHeight="1" spans="1:12">
      <c r="A177" s="100" t="s">
        <v>190</v>
      </c>
      <c r="B177" s="100" t="s">
        <v>191</v>
      </c>
      <c r="C177" s="100" t="s">
        <v>772</v>
      </c>
      <c r="D177" s="100" t="s">
        <v>773</v>
      </c>
      <c r="E177" s="100" t="s">
        <v>746</v>
      </c>
      <c r="F177" s="100" t="s">
        <v>747</v>
      </c>
      <c r="G177" s="100" t="s">
        <v>393</v>
      </c>
      <c r="H177" s="100" t="s">
        <v>394</v>
      </c>
      <c r="I177" s="100" t="s">
        <v>712</v>
      </c>
      <c r="J177" s="100" t="s">
        <v>713</v>
      </c>
      <c r="K177" s="104">
        <v>4.45</v>
      </c>
      <c r="L177" s="93"/>
    </row>
    <row r="178" customFormat="1" ht="18.75" customHeight="1" spans="1:12">
      <c r="A178" s="100" t="s">
        <v>190</v>
      </c>
      <c r="B178" s="100" t="s">
        <v>191</v>
      </c>
      <c r="C178" s="100" t="s">
        <v>780</v>
      </c>
      <c r="D178" s="100" t="s">
        <v>781</v>
      </c>
      <c r="E178" s="100" t="s">
        <v>732</v>
      </c>
      <c r="F178" s="100" t="s">
        <v>382</v>
      </c>
      <c r="G178" s="100" t="s">
        <v>318</v>
      </c>
      <c r="H178" s="100" t="s">
        <v>313</v>
      </c>
      <c r="I178" s="100" t="s">
        <v>720</v>
      </c>
      <c r="J178" s="100" t="s">
        <v>713</v>
      </c>
      <c r="K178" s="104">
        <v>10</v>
      </c>
      <c r="L178" s="93"/>
    </row>
    <row r="179" customFormat="1" ht="18.75" customHeight="1" spans="1:12">
      <c r="A179" s="100" t="s">
        <v>192</v>
      </c>
      <c r="B179" s="100" t="s">
        <v>193</v>
      </c>
      <c r="C179" s="100" t="s">
        <v>738</v>
      </c>
      <c r="D179" s="100" t="s">
        <v>739</v>
      </c>
      <c r="E179" s="100" t="s">
        <v>751</v>
      </c>
      <c r="F179" s="100" t="s">
        <v>354</v>
      </c>
      <c r="G179" s="100" t="s">
        <v>318</v>
      </c>
      <c r="H179" s="100" t="s">
        <v>313</v>
      </c>
      <c r="I179" s="100" t="s">
        <v>712</v>
      </c>
      <c r="J179" s="100" t="s">
        <v>713</v>
      </c>
      <c r="K179" s="104">
        <v>3.77</v>
      </c>
      <c r="L179" s="93"/>
    </row>
    <row r="180" customFormat="1" ht="18.75" customHeight="1" spans="1:12">
      <c r="A180" s="100" t="s">
        <v>192</v>
      </c>
      <c r="B180" s="100" t="s">
        <v>193</v>
      </c>
      <c r="C180" s="100" t="s">
        <v>721</v>
      </c>
      <c r="D180" s="100" t="s">
        <v>722</v>
      </c>
      <c r="E180" s="100" t="s">
        <v>756</v>
      </c>
      <c r="F180" s="100" t="s">
        <v>757</v>
      </c>
      <c r="G180" s="100" t="s">
        <v>318</v>
      </c>
      <c r="H180" s="100" t="s">
        <v>313</v>
      </c>
      <c r="I180" s="100" t="s">
        <v>720</v>
      </c>
      <c r="J180" s="100" t="s">
        <v>713</v>
      </c>
      <c r="K180" s="104">
        <v>0.82</v>
      </c>
      <c r="L180" s="93"/>
    </row>
    <row r="181" customFormat="1" ht="18.75" customHeight="1" spans="1:12">
      <c r="A181" s="100" t="s">
        <v>192</v>
      </c>
      <c r="B181" s="100" t="s">
        <v>193</v>
      </c>
      <c r="C181" s="100" t="s">
        <v>738</v>
      </c>
      <c r="D181" s="100" t="s">
        <v>739</v>
      </c>
      <c r="E181" s="100" t="s">
        <v>751</v>
      </c>
      <c r="F181" s="100" t="s">
        <v>354</v>
      </c>
      <c r="G181" s="100" t="s">
        <v>318</v>
      </c>
      <c r="H181" s="100" t="s">
        <v>313</v>
      </c>
      <c r="I181" s="100" t="s">
        <v>720</v>
      </c>
      <c r="J181" s="100" t="s">
        <v>713</v>
      </c>
      <c r="K181" s="104">
        <v>8.3</v>
      </c>
      <c r="L181" s="93"/>
    </row>
    <row r="182" customFormat="1" ht="18.75" customHeight="1" spans="1:12">
      <c r="A182" s="100" t="s">
        <v>192</v>
      </c>
      <c r="B182" s="100" t="s">
        <v>193</v>
      </c>
      <c r="C182" s="100" t="s">
        <v>721</v>
      </c>
      <c r="D182" s="100" t="s">
        <v>722</v>
      </c>
      <c r="E182" s="100" t="s">
        <v>745</v>
      </c>
      <c r="F182" s="100" t="s">
        <v>426</v>
      </c>
      <c r="G182" s="100" t="s">
        <v>411</v>
      </c>
      <c r="H182" s="100" t="s">
        <v>412</v>
      </c>
      <c r="I182" s="100" t="s">
        <v>712</v>
      </c>
      <c r="J182" s="100" t="s">
        <v>713</v>
      </c>
      <c r="K182" s="104">
        <v>1.02</v>
      </c>
      <c r="L182" s="93"/>
    </row>
    <row r="183" customFormat="1" ht="18.75" customHeight="1" spans="1:12">
      <c r="A183" s="100" t="s">
        <v>192</v>
      </c>
      <c r="B183" s="100" t="s">
        <v>193</v>
      </c>
      <c r="C183" s="100" t="s">
        <v>721</v>
      </c>
      <c r="D183" s="100" t="s">
        <v>722</v>
      </c>
      <c r="E183" s="100" t="s">
        <v>730</v>
      </c>
      <c r="F183" s="100" t="s">
        <v>731</v>
      </c>
      <c r="G183" s="100" t="s">
        <v>318</v>
      </c>
      <c r="H183" s="100" t="s">
        <v>313</v>
      </c>
      <c r="I183" s="100" t="s">
        <v>720</v>
      </c>
      <c r="J183" s="100" t="s">
        <v>713</v>
      </c>
      <c r="K183" s="104">
        <v>8.92</v>
      </c>
      <c r="L183" s="93"/>
    </row>
    <row r="184" customFormat="1" ht="18.75" customHeight="1" spans="1:12">
      <c r="A184" s="100" t="s">
        <v>192</v>
      </c>
      <c r="B184" s="100" t="s">
        <v>193</v>
      </c>
      <c r="C184" s="100" t="s">
        <v>721</v>
      </c>
      <c r="D184" s="100" t="s">
        <v>722</v>
      </c>
      <c r="E184" s="100" t="s">
        <v>770</v>
      </c>
      <c r="F184" s="100" t="s">
        <v>771</v>
      </c>
      <c r="G184" s="100" t="s">
        <v>411</v>
      </c>
      <c r="H184" s="100" t="s">
        <v>412</v>
      </c>
      <c r="I184" s="100" t="s">
        <v>720</v>
      </c>
      <c r="J184" s="100" t="s">
        <v>713</v>
      </c>
      <c r="K184" s="104">
        <v>2.87</v>
      </c>
      <c r="L184" s="93"/>
    </row>
    <row r="185" customFormat="1" ht="18.75" customHeight="1" spans="1:12">
      <c r="A185" s="100" t="s">
        <v>192</v>
      </c>
      <c r="B185" s="100" t="s">
        <v>193</v>
      </c>
      <c r="C185" s="100" t="s">
        <v>721</v>
      </c>
      <c r="D185" s="100" t="s">
        <v>722</v>
      </c>
      <c r="E185" s="100" t="s">
        <v>756</v>
      </c>
      <c r="F185" s="100" t="s">
        <v>757</v>
      </c>
      <c r="G185" s="100" t="s">
        <v>411</v>
      </c>
      <c r="H185" s="100" t="s">
        <v>412</v>
      </c>
      <c r="I185" s="100" t="s">
        <v>720</v>
      </c>
      <c r="J185" s="100" t="s">
        <v>713</v>
      </c>
      <c r="K185" s="104">
        <v>802.29</v>
      </c>
      <c r="L185" s="93"/>
    </row>
    <row r="186" customFormat="1" ht="18.75" customHeight="1" spans="1:12">
      <c r="A186" s="100" t="s">
        <v>192</v>
      </c>
      <c r="B186" s="100" t="s">
        <v>193</v>
      </c>
      <c r="C186" s="100" t="s">
        <v>721</v>
      </c>
      <c r="D186" s="100" t="s">
        <v>722</v>
      </c>
      <c r="E186" s="100" t="s">
        <v>784</v>
      </c>
      <c r="F186" s="100" t="s">
        <v>785</v>
      </c>
      <c r="G186" s="100" t="s">
        <v>318</v>
      </c>
      <c r="H186" s="100" t="s">
        <v>313</v>
      </c>
      <c r="I186" s="100" t="s">
        <v>720</v>
      </c>
      <c r="J186" s="100" t="s">
        <v>713</v>
      </c>
      <c r="K186" s="104">
        <v>0.46</v>
      </c>
      <c r="L186" s="93"/>
    </row>
    <row r="187" customFormat="1" ht="18.75" customHeight="1" spans="1:12">
      <c r="A187" s="100" t="s">
        <v>192</v>
      </c>
      <c r="B187" s="100" t="s">
        <v>193</v>
      </c>
      <c r="C187" s="100" t="s">
        <v>721</v>
      </c>
      <c r="D187" s="100" t="s">
        <v>722</v>
      </c>
      <c r="E187" s="100" t="s">
        <v>743</v>
      </c>
      <c r="F187" s="100" t="s">
        <v>744</v>
      </c>
      <c r="G187" s="100" t="s">
        <v>281</v>
      </c>
      <c r="H187" s="100" t="s">
        <v>276</v>
      </c>
      <c r="I187" s="100" t="s">
        <v>712</v>
      </c>
      <c r="J187" s="100" t="s">
        <v>713</v>
      </c>
      <c r="K187" s="104">
        <v>23.45</v>
      </c>
      <c r="L187" s="93"/>
    </row>
    <row r="188" customFormat="1" ht="18.75" customHeight="1" spans="1:12">
      <c r="A188" s="100" t="s">
        <v>192</v>
      </c>
      <c r="B188" s="100" t="s">
        <v>193</v>
      </c>
      <c r="C188" s="100" t="s">
        <v>740</v>
      </c>
      <c r="D188" s="100" t="s">
        <v>741</v>
      </c>
      <c r="E188" s="100" t="s">
        <v>728</v>
      </c>
      <c r="F188" s="100" t="s">
        <v>729</v>
      </c>
      <c r="G188" s="100" t="s">
        <v>405</v>
      </c>
      <c r="H188" s="100" t="s">
        <v>729</v>
      </c>
      <c r="I188" s="100" t="s">
        <v>712</v>
      </c>
      <c r="J188" s="100" t="s">
        <v>713</v>
      </c>
      <c r="K188" s="104">
        <v>8</v>
      </c>
      <c r="L188" s="93"/>
    </row>
    <row r="189" customFormat="1" ht="18.75" customHeight="1" spans="1:12">
      <c r="A189" s="100" t="s">
        <v>192</v>
      </c>
      <c r="B189" s="100" t="s">
        <v>193</v>
      </c>
      <c r="C189" s="100" t="s">
        <v>742</v>
      </c>
      <c r="D189" s="100" t="s">
        <v>305</v>
      </c>
      <c r="E189" s="100" t="s">
        <v>743</v>
      </c>
      <c r="F189" s="100" t="s">
        <v>744</v>
      </c>
      <c r="G189" s="100" t="s">
        <v>281</v>
      </c>
      <c r="H189" s="100" t="s">
        <v>276</v>
      </c>
      <c r="I189" s="100" t="s">
        <v>712</v>
      </c>
      <c r="J189" s="100" t="s">
        <v>713</v>
      </c>
      <c r="K189" s="104">
        <v>22.9</v>
      </c>
      <c r="L189" s="93"/>
    </row>
    <row r="190" customFormat="1" ht="18.75" customHeight="1" spans="1:12">
      <c r="A190" s="100" t="s">
        <v>192</v>
      </c>
      <c r="B190" s="100" t="s">
        <v>193</v>
      </c>
      <c r="C190" s="100" t="s">
        <v>721</v>
      </c>
      <c r="D190" s="100" t="s">
        <v>722</v>
      </c>
      <c r="E190" s="100" t="s">
        <v>723</v>
      </c>
      <c r="F190" s="100" t="s">
        <v>724</v>
      </c>
      <c r="G190" s="100" t="s">
        <v>318</v>
      </c>
      <c r="H190" s="100" t="s">
        <v>313</v>
      </c>
      <c r="I190" s="100" t="s">
        <v>720</v>
      </c>
      <c r="J190" s="100" t="s">
        <v>713</v>
      </c>
      <c r="K190" s="104">
        <v>14.62</v>
      </c>
      <c r="L190" s="93"/>
    </row>
    <row r="191" customFormat="1" ht="18.75" customHeight="1" spans="1:12">
      <c r="A191" s="100" t="s">
        <v>192</v>
      </c>
      <c r="B191" s="100" t="s">
        <v>193</v>
      </c>
      <c r="C191" s="100" t="s">
        <v>721</v>
      </c>
      <c r="D191" s="100" t="s">
        <v>722</v>
      </c>
      <c r="E191" s="100" t="s">
        <v>746</v>
      </c>
      <c r="F191" s="100" t="s">
        <v>747</v>
      </c>
      <c r="G191" s="100" t="s">
        <v>393</v>
      </c>
      <c r="H191" s="100" t="s">
        <v>394</v>
      </c>
      <c r="I191" s="100" t="s">
        <v>712</v>
      </c>
      <c r="J191" s="100" t="s">
        <v>713</v>
      </c>
      <c r="K191" s="104">
        <v>1.81</v>
      </c>
      <c r="L191" s="93"/>
    </row>
    <row r="192" customFormat="1" ht="18.75" customHeight="1" spans="1:12">
      <c r="A192" s="100" t="s">
        <v>192</v>
      </c>
      <c r="B192" s="100" t="s">
        <v>193</v>
      </c>
      <c r="C192" s="100" t="s">
        <v>740</v>
      </c>
      <c r="D192" s="100" t="s">
        <v>741</v>
      </c>
      <c r="E192" s="100" t="s">
        <v>746</v>
      </c>
      <c r="F192" s="100" t="s">
        <v>747</v>
      </c>
      <c r="G192" s="100" t="s">
        <v>393</v>
      </c>
      <c r="H192" s="100" t="s">
        <v>394</v>
      </c>
      <c r="I192" s="100" t="s">
        <v>712</v>
      </c>
      <c r="J192" s="100" t="s">
        <v>713</v>
      </c>
      <c r="K192" s="104">
        <v>0.65</v>
      </c>
      <c r="L192" s="93"/>
    </row>
    <row r="193" customFormat="1" ht="18.75" customHeight="1" spans="1:12">
      <c r="A193" s="100" t="s">
        <v>194</v>
      </c>
      <c r="B193" s="100" t="s">
        <v>195</v>
      </c>
      <c r="C193" s="100" t="s">
        <v>721</v>
      </c>
      <c r="D193" s="100" t="s">
        <v>722</v>
      </c>
      <c r="E193" s="100" t="s">
        <v>730</v>
      </c>
      <c r="F193" s="100" t="s">
        <v>731</v>
      </c>
      <c r="G193" s="100" t="s">
        <v>318</v>
      </c>
      <c r="H193" s="100" t="s">
        <v>313</v>
      </c>
      <c r="I193" s="100" t="s">
        <v>720</v>
      </c>
      <c r="J193" s="100" t="s">
        <v>713</v>
      </c>
      <c r="K193" s="104">
        <v>53.05</v>
      </c>
      <c r="L193" s="93"/>
    </row>
    <row r="194" customFormat="1" ht="18.75" customHeight="1" spans="1:12">
      <c r="A194" s="100" t="s">
        <v>194</v>
      </c>
      <c r="B194" s="100" t="s">
        <v>195</v>
      </c>
      <c r="C194" s="100" t="s">
        <v>721</v>
      </c>
      <c r="D194" s="100" t="s">
        <v>722</v>
      </c>
      <c r="E194" s="100" t="s">
        <v>751</v>
      </c>
      <c r="F194" s="100" t="s">
        <v>354</v>
      </c>
      <c r="G194" s="100" t="s">
        <v>318</v>
      </c>
      <c r="H194" s="100" t="s">
        <v>313</v>
      </c>
      <c r="I194" s="100" t="s">
        <v>720</v>
      </c>
      <c r="J194" s="100" t="s">
        <v>713</v>
      </c>
      <c r="K194" s="104">
        <v>338.62</v>
      </c>
      <c r="L194" s="93"/>
    </row>
    <row r="195" customFormat="1" ht="18.75" customHeight="1" spans="1:12">
      <c r="A195" s="100" t="s">
        <v>194</v>
      </c>
      <c r="B195" s="100" t="s">
        <v>195</v>
      </c>
      <c r="C195" s="100" t="s">
        <v>721</v>
      </c>
      <c r="D195" s="100" t="s">
        <v>722</v>
      </c>
      <c r="E195" s="100" t="s">
        <v>745</v>
      </c>
      <c r="F195" s="100" t="s">
        <v>426</v>
      </c>
      <c r="G195" s="100" t="s">
        <v>411</v>
      </c>
      <c r="H195" s="100" t="s">
        <v>412</v>
      </c>
      <c r="I195" s="100" t="s">
        <v>712</v>
      </c>
      <c r="J195" s="100" t="s">
        <v>713</v>
      </c>
      <c r="K195" s="104">
        <v>0.69</v>
      </c>
      <c r="L195" s="93"/>
    </row>
    <row r="196" customFormat="1" ht="18.75" customHeight="1" spans="1:12">
      <c r="A196" s="100" t="s">
        <v>194</v>
      </c>
      <c r="B196" s="100" t="s">
        <v>195</v>
      </c>
      <c r="C196" s="100" t="s">
        <v>721</v>
      </c>
      <c r="D196" s="100" t="s">
        <v>722</v>
      </c>
      <c r="E196" s="100" t="s">
        <v>728</v>
      </c>
      <c r="F196" s="100" t="s">
        <v>729</v>
      </c>
      <c r="G196" s="100" t="s">
        <v>405</v>
      </c>
      <c r="H196" s="100" t="s">
        <v>729</v>
      </c>
      <c r="I196" s="100" t="s">
        <v>712</v>
      </c>
      <c r="J196" s="100" t="s">
        <v>713</v>
      </c>
      <c r="K196" s="104">
        <v>1.05</v>
      </c>
      <c r="L196" s="93"/>
    </row>
    <row r="197" customFormat="1" ht="18.75" customHeight="1" spans="1:12">
      <c r="A197" s="100" t="s">
        <v>194</v>
      </c>
      <c r="B197" s="100" t="s">
        <v>195</v>
      </c>
      <c r="C197" s="100" t="s">
        <v>721</v>
      </c>
      <c r="D197" s="100" t="s">
        <v>722</v>
      </c>
      <c r="E197" s="100" t="s">
        <v>743</v>
      </c>
      <c r="F197" s="100" t="s">
        <v>744</v>
      </c>
      <c r="G197" s="100" t="s">
        <v>281</v>
      </c>
      <c r="H197" s="100" t="s">
        <v>276</v>
      </c>
      <c r="I197" s="100" t="s">
        <v>712</v>
      </c>
      <c r="J197" s="100" t="s">
        <v>713</v>
      </c>
      <c r="K197" s="104">
        <v>118.28</v>
      </c>
      <c r="L197" s="93"/>
    </row>
    <row r="198" customFormat="1" ht="18.75" customHeight="1" spans="1:12">
      <c r="A198" s="100" t="s">
        <v>194</v>
      </c>
      <c r="B198" s="100" t="s">
        <v>195</v>
      </c>
      <c r="C198" s="100" t="s">
        <v>740</v>
      </c>
      <c r="D198" s="100" t="s">
        <v>741</v>
      </c>
      <c r="E198" s="100" t="s">
        <v>728</v>
      </c>
      <c r="F198" s="100" t="s">
        <v>729</v>
      </c>
      <c r="G198" s="100" t="s">
        <v>405</v>
      </c>
      <c r="H198" s="100" t="s">
        <v>729</v>
      </c>
      <c r="I198" s="100" t="s">
        <v>712</v>
      </c>
      <c r="J198" s="100" t="s">
        <v>713</v>
      </c>
      <c r="K198" s="104">
        <v>6.3</v>
      </c>
      <c r="L198" s="93"/>
    </row>
    <row r="199" customFormat="1" ht="18.75" customHeight="1" spans="1:12">
      <c r="A199" s="100" t="s">
        <v>194</v>
      </c>
      <c r="B199" s="100" t="s">
        <v>195</v>
      </c>
      <c r="C199" s="100" t="s">
        <v>742</v>
      </c>
      <c r="D199" s="100" t="s">
        <v>305</v>
      </c>
      <c r="E199" s="100" t="s">
        <v>743</v>
      </c>
      <c r="F199" s="100" t="s">
        <v>744</v>
      </c>
      <c r="G199" s="100" t="s">
        <v>281</v>
      </c>
      <c r="H199" s="100" t="s">
        <v>276</v>
      </c>
      <c r="I199" s="100" t="s">
        <v>712</v>
      </c>
      <c r="J199" s="100" t="s">
        <v>713</v>
      </c>
      <c r="K199" s="104">
        <v>2.94</v>
      </c>
      <c r="L199" s="93"/>
    </row>
    <row r="200" customFormat="1" ht="18.75" customHeight="1" spans="1:12">
      <c r="A200" s="100" t="s">
        <v>194</v>
      </c>
      <c r="B200" s="100" t="s">
        <v>195</v>
      </c>
      <c r="C200" s="100" t="s">
        <v>721</v>
      </c>
      <c r="D200" s="100" t="s">
        <v>722</v>
      </c>
      <c r="E200" s="100" t="s">
        <v>728</v>
      </c>
      <c r="F200" s="100" t="s">
        <v>729</v>
      </c>
      <c r="G200" s="100" t="s">
        <v>405</v>
      </c>
      <c r="H200" s="100" t="s">
        <v>729</v>
      </c>
      <c r="I200" s="100" t="s">
        <v>720</v>
      </c>
      <c r="J200" s="100" t="s">
        <v>713</v>
      </c>
      <c r="K200" s="104">
        <v>0.2</v>
      </c>
      <c r="L200" s="93"/>
    </row>
    <row r="201" customFormat="1" ht="18.75" customHeight="1" spans="1:12">
      <c r="A201" s="100" t="s">
        <v>194</v>
      </c>
      <c r="B201" s="100" t="s">
        <v>195</v>
      </c>
      <c r="C201" s="100" t="s">
        <v>721</v>
      </c>
      <c r="D201" s="100" t="s">
        <v>722</v>
      </c>
      <c r="E201" s="100" t="s">
        <v>784</v>
      </c>
      <c r="F201" s="100" t="s">
        <v>785</v>
      </c>
      <c r="G201" s="100" t="s">
        <v>318</v>
      </c>
      <c r="H201" s="100" t="s">
        <v>313</v>
      </c>
      <c r="I201" s="100" t="s">
        <v>720</v>
      </c>
      <c r="J201" s="100" t="s">
        <v>713</v>
      </c>
      <c r="K201" s="104">
        <v>0.09</v>
      </c>
      <c r="L201" s="93"/>
    </row>
    <row r="202" customFormat="1" ht="18.75" customHeight="1" spans="1:12">
      <c r="A202" s="100" t="s">
        <v>194</v>
      </c>
      <c r="B202" s="100" t="s">
        <v>195</v>
      </c>
      <c r="C202" s="100" t="s">
        <v>721</v>
      </c>
      <c r="D202" s="100" t="s">
        <v>722</v>
      </c>
      <c r="E202" s="100" t="s">
        <v>732</v>
      </c>
      <c r="F202" s="100" t="s">
        <v>382</v>
      </c>
      <c r="G202" s="100" t="s">
        <v>318</v>
      </c>
      <c r="H202" s="100" t="s">
        <v>313</v>
      </c>
      <c r="I202" s="100" t="s">
        <v>720</v>
      </c>
      <c r="J202" s="100" t="s">
        <v>713</v>
      </c>
      <c r="K202" s="104">
        <v>2.77</v>
      </c>
      <c r="L202" s="93"/>
    </row>
    <row r="203" customFormat="1" ht="18.75" customHeight="1" spans="1:12">
      <c r="A203" s="100" t="s">
        <v>196</v>
      </c>
      <c r="B203" s="100" t="s">
        <v>197</v>
      </c>
      <c r="C203" s="100" t="s">
        <v>721</v>
      </c>
      <c r="D203" s="100" t="s">
        <v>722</v>
      </c>
      <c r="E203" s="100" t="s">
        <v>732</v>
      </c>
      <c r="F203" s="100" t="s">
        <v>382</v>
      </c>
      <c r="G203" s="100" t="s">
        <v>318</v>
      </c>
      <c r="H203" s="100" t="s">
        <v>313</v>
      </c>
      <c r="I203" s="100" t="s">
        <v>720</v>
      </c>
      <c r="J203" s="100" t="s">
        <v>713</v>
      </c>
      <c r="K203" s="104">
        <v>0.2</v>
      </c>
      <c r="L203" s="93"/>
    </row>
    <row r="204" customFormat="1" ht="18.75" customHeight="1" spans="1:12">
      <c r="A204" s="100" t="s">
        <v>196</v>
      </c>
      <c r="B204" s="100" t="s">
        <v>197</v>
      </c>
      <c r="C204" s="100" t="s">
        <v>740</v>
      </c>
      <c r="D204" s="100" t="s">
        <v>741</v>
      </c>
      <c r="E204" s="100" t="s">
        <v>752</v>
      </c>
      <c r="F204" s="100" t="s">
        <v>753</v>
      </c>
      <c r="G204" s="100" t="s">
        <v>387</v>
      </c>
      <c r="H204" s="100" t="s">
        <v>388</v>
      </c>
      <c r="I204" s="100" t="s">
        <v>712</v>
      </c>
      <c r="J204" s="100" t="s">
        <v>713</v>
      </c>
      <c r="K204" s="104">
        <v>0.38</v>
      </c>
      <c r="L204" s="93"/>
    </row>
    <row r="205" customFormat="1" ht="18.75" customHeight="1" spans="1:12">
      <c r="A205" s="100" t="s">
        <v>196</v>
      </c>
      <c r="B205" s="100" t="s">
        <v>197</v>
      </c>
      <c r="C205" s="100" t="s">
        <v>738</v>
      </c>
      <c r="D205" s="100" t="s">
        <v>739</v>
      </c>
      <c r="E205" s="100" t="s">
        <v>751</v>
      </c>
      <c r="F205" s="100" t="s">
        <v>354</v>
      </c>
      <c r="G205" s="100" t="s">
        <v>318</v>
      </c>
      <c r="H205" s="100" t="s">
        <v>313</v>
      </c>
      <c r="I205" s="100" t="s">
        <v>712</v>
      </c>
      <c r="J205" s="100" t="s">
        <v>713</v>
      </c>
      <c r="K205" s="104">
        <v>0.69</v>
      </c>
      <c r="L205" s="93"/>
    </row>
    <row r="206" customFormat="1" ht="18.75" customHeight="1" spans="1:12">
      <c r="A206" s="100" t="s">
        <v>196</v>
      </c>
      <c r="B206" s="100" t="s">
        <v>197</v>
      </c>
      <c r="C206" s="100" t="s">
        <v>721</v>
      </c>
      <c r="D206" s="100" t="s">
        <v>722</v>
      </c>
      <c r="E206" s="100" t="s">
        <v>730</v>
      </c>
      <c r="F206" s="100" t="s">
        <v>731</v>
      </c>
      <c r="G206" s="100" t="s">
        <v>318</v>
      </c>
      <c r="H206" s="100" t="s">
        <v>313</v>
      </c>
      <c r="I206" s="100" t="s">
        <v>720</v>
      </c>
      <c r="J206" s="100" t="s">
        <v>713</v>
      </c>
      <c r="K206" s="104">
        <v>87</v>
      </c>
      <c r="L206" s="93"/>
    </row>
    <row r="207" customFormat="1" ht="18.75" customHeight="1" spans="1:12">
      <c r="A207" s="100" t="s">
        <v>196</v>
      </c>
      <c r="B207" s="100" t="s">
        <v>197</v>
      </c>
      <c r="C207" s="100" t="s">
        <v>721</v>
      </c>
      <c r="D207" s="100" t="s">
        <v>722</v>
      </c>
      <c r="E207" s="100" t="s">
        <v>745</v>
      </c>
      <c r="F207" s="100" t="s">
        <v>426</v>
      </c>
      <c r="G207" s="100" t="s">
        <v>411</v>
      </c>
      <c r="H207" s="100" t="s">
        <v>412</v>
      </c>
      <c r="I207" s="100" t="s">
        <v>712</v>
      </c>
      <c r="J207" s="100" t="s">
        <v>713</v>
      </c>
      <c r="K207" s="104">
        <v>2.47</v>
      </c>
      <c r="L207" s="93"/>
    </row>
    <row r="208" customFormat="1" ht="18.75" customHeight="1" spans="1:12">
      <c r="A208" s="100" t="s">
        <v>196</v>
      </c>
      <c r="B208" s="100" t="s">
        <v>197</v>
      </c>
      <c r="C208" s="100" t="s">
        <v>721</v>
      </c>
      <c r="D208" s="100" t="s">
        <v>722</v>
      </c>
      <c r="E208" s="100" t="s">
        <v>728</v>
      </c>
      <c r="F208" s="100" t="s">
        <v>729</v>
      </c>
      <c r="G208" s="100" t="s">
        <v>405</v>
      </c>
      <c r="H208" s="100" t="s">
        <v>729</v>
      </c>
      <c r="I208" s="100" t="s">
        <v>712</v>
      </c>
      <c r="J208" s="100" t="s">
        <v>713</v>
      </c>
      <c r="K208" s="104">
        <v>31.28</v>
      </c>
      <c r="L208" s="93"/>
    </row>
    <row r="209" customFormat="1" ht="18.75" customHeight="1" spans="1:12">
      <c r="A209" s="100" t="s">
        <v>196</v>
      </c>
      <c r="B209" s="100" t="s">
        <v>197</v>
      </c>
      <c r="C209" s="100" t="s">
        <v>721</v>
      </c>
      <c r="D209" s="100" t="s">
        <v>722</v>
      </c>
      <c r="E209" s="100" t="s">
        <v>743</v>
      </c>
      <c r="F209" s="100" t="s">
        <v>744</v>
      </c>
      <c r="G209" s="100" t="s">
        <v>281</v>
      </c>
      <c r="H209" s="100" t="s">
        <v>276</v>
      </c>
      <c r="I209" s="100" t="s">
        <v>712</v>
      </c>
      <c r="J209" s="100" t="s">
        <v>713</v>
      </c>
      <c r="K209" s="104">
        <v>55.42</v>
      </c>
      <c r="L209" s="93"/>
    </row>
    <row r="210" customFormat="1" ht="18.75" customHeight="1" spans="1:12">
      <c r="A210" s="100" t="s">
        <v>196</v>
      </c>
      <c r="B210" s="100" t="s">
        <v>197</v>
      </c>
      <c r="C210" s="100" t="s">
        <v>740</v>
      </c>
      <c r="D210" s="100" t="s">
        <v>741</v>
      </c>
      <c r="E210" s="100" t="s">
        <v>728</v>
      </c>
      <c r="F210" s="100" t="s">
        <v>729</v>
      </c>
      <c r="G210" s="100" t="s">
        <v>405</v>
      </c>
      <c r="H210" s="100" t="s">
        <v>729</v>
      </c>
      <c r="I210" s="100" t="s">
        <v>712</v>
      </c>
      <c r="J210" s="100" t="s">
        <v>713</v>
      </c>
      <c r="K210" s="104">
        <v>3.53</v>
      </c>
      <c r="L210" s="93"/>
    </row>
    <row r="211" customFormat="1" ht="18.75" customHeight="1" spans="1:12">
      <c r="A211" s="100" t="s">
        <v>196</v>
      </c>
      <c r="B211" s="100" t="s">
        <v>197</v>
      </c>
      <c r="C211" s="100" t="s">
        <v>721</v>
      </c>
      <c r="D211" s="100" t="s">
        <v>722</v>
      </c>
      <c r="E211" s="100" t="s">
        <v>762</v>
      </c>
      <c r="F211" s="100" t="s">
        <v>763</v>
      </c>
      <c r="G211" s="100" t="s">
        <v>318</v>
      </c>
      <c r="H211" s="100" t="s">
        <v>313</v>
      </c>
      <c r="I211" s="100" t="s">
        <v>720</v>
      </c>
      <c r="J211" s="100" t="s">
        <v>713</v>
      </c>
      <c r="K211" s="104">
        <v>3.6</v>
      </c>
      <c r="L211" s="93"/>
    </row>
    <row r="212" customFormat="1" ht="18.75" customHeight="1" spans="1:12">
      <c r="A212" s="100" t="s">
        <v>196</v>
      </c>
      <c r="B212" s="100" t="s">
        <v>197</v>
      </c>
      <c r="C212" s="100" t="s">
        <v>742</v>
      </c>
      <c r="D212" s="100" t="s">
        <v>305</v>
      </c>
      <c r="E212" s="100" t="s">
        <v>743</v>
      </c>
      <c r="F212" s="100" t="s">
        <v>744</v>
      </c>
      <c r="G212" s="100" t="s">
        <v>281</v>
      </c>
      <c r="H212" s="100" t="s">
        <v>276</v>
      </c>
      <c r="I212" s="100" t="s">
        <v>712</v>
      </c>
      <c r="J212" s="100" t="s">
        <v>713</v>
      </c>
      <c r="K212" s="104">
        <v>6.16</v>
      </c>
      <c r="L212" s="93"/>
    </row>
    <row r="213" customFormat="1" ht="18.75" customHeight="1" spans="1:12">
      <c r="A213" s="100" t="s">
        <v>196</v>
      </c>
      <c r="B213" s="100" t="s">
        <v>197</v>
      </c>
      <c r="C213" s="100" t="s">
        <v>721</v>
      </c>
      <c r="D213" s="100" t="s">
        <v>722</v>
      </c>
      <c r="E213" s="100" t="s">
        <v>728</v>
      </c>
      <c r="F213" s="100" t="s">
        <v>729</v>
      </c>
      <c r="G213" s="100" t="s">
        <v>405</v>
      </c>
      <c r="H213" s="100" t="s">
        <v>729</v>
      </c>
      <c r="I213" s="100" t="s">
        <v>720</v>
      </c>
      <c r="J213" s="100" t="s">
        <v>713</v>
      </c>
      <c r="K213" s="104">
        <v>19.98</v>
      </c>
      <c r="L213" s="93"/>
    </row>
    <row r="214" customFormat="1" ht="18.75" customHeight="1" spans="1:12">
      <c r="A214" s="100" t="s">
        <v>196</v>
      </c>
      <c r="B214" s="100" t="s">
        <v>197</v>
      </c>
      <c r="C214" s="100" t="s">
        <v>721</v>
      </c>
      <c r="D214" s="100" t="s">
        <v>722</v>
      </c>
      <c r="E214" s="100" t="s">
        <v>735</v>
      </c>
      <c r="F214" s="100" t="s">
        <v>311</v>
      </c>
      <c r="G214" s="100" t="s">
        <v>281</v>
      </c>
      <c r="H214" s="100" t="s">
        <v>276</v>
      </c>
      <c r="I214" s="100" t="s">
        <v>720</v>
      </c>
      <c r="J214" s="100" t="s">
        <v>713</v>
      </c>
      <c r="K214" s="104">
        <v>71.39</v>
      </c>
      <c r="L214" s="93"/>
    </row>
    <row r="215" customFormat="1" ht="18.75" customHeight="1" spans="1:12">
      <c r="A215" s="100" t="s">
        <v>200</v>
      </c>
      <c r="B215" s="100" t="s">
        <v>201</v>
      </c>
      <c r="C215" s="100" t="s">
        <v>721</v>
      </c>
      <c r="D215" s="100" t="s">
        <v>722</v>
      </c>
      <c r="E215" s="100" t="s">
        <v>786</v>
      </c>
      <c r="F215" s="100" t="s">
        <v>787</v>
      </c>
      <c r="G215" s="100" t="s">
        <v>292</v>
      </c>
      <c r="H215" s="100" t="s">
        <v>293</v>
      </c>
      <c r="I215" s="100" t="s">
        <v>712</v>
      </c>
      <c r="J215" s="100" t="s">
        <v>713</v>
      </c>
      <c r="K215" s="104">
        <v>1.76</v>
      </c>
      <c r="L215" s="93"/>
    </row>
    <row r="216" customFormat="1" customHeight="1" spans="1:12">
      <c r="A216" s="100" t="s">
        <v>200</v>
      </c>
      <c r="B216" s="100" t="s">
        <v>201</v>
      </c>
      <c r="C216" s="100" t="s">
        <v>738</v>
      </c>
      <c r="D216" s="100" t="s">
        <v>739</v>
      </c>
      <c r="E216" s="100" t="s">
        <v>751</v>
      </c>
      <c r="F216" s="100" t="s">
        <v>354</v>
      </c>
      <c r="G216" s="100" t="s">
        <v>353</v>
      </c>
      <c r="H216" s="100" t="s">
        <v>354</v>
      </c>
      <c r="I216" s="100" t="s">
        <v>720</v>
      </c>
      <c r="J216" s="100" t="s">
        <v>713</v>
      </c>
      <c r="K216" s="104">
        <v>5.23</v>
      </c>
      <c r="L216" s="93"/>
    </row>
    <row r="217" customFormat="1" ht="18.75" customHeight="1" spans="1:12">
      <c r="A217" s="100" t="s">
        <v>200</v>
      </c>
      <c r="B217" s="100" t="s">
        <v>201</v>
      </c>
      <c r="C217" s="100" t="s">
        <v>721</v>
      </c>
      <c r="D217" s="100" t="s">
        <v>722</v>
      </c>
      <c r="E217" s="100" t="s">
        <v>728</v>
      </c>
      <c r="F217" s="100" t="s">
        <v>729</v>
      </c>
      <c r="G217" s="100" t="s">
        <v>405</v>
      </c>
      <c r="H217" s="100" t="s">
        <v>729</v>
      </c>
      <c r="I217" s="100" t="s">
        <v>712</v>
      </c>
      <c r="J217" s="100" t="s">
        <v>713</v>
      </c>
      <c r="K217" s="104">
        <v>1.33</v>
      </c>
      <c r="L217" s="93"/>
    </row>
    <row r="218" customFormat="1" customHeight="1" spans="1:12">
      <c r="A218" s="100" t="s">
        <v>200</v>
      </c>
      <c r="B218" s="100" t="s">
        <v>201</v>
      </c>
      <c r="C218" s="100" t="s">
        <v>788</v>
      </c>
      <c r="D218" s="100" t="s">
        <v>789</v>
      </c>
      <c r="E218" s="100" t="s">
        <v>790</v>
      </c>
      <c r="F218" s="100" t="s">
        <v>791</v>
      </c>
      <c r="G218" s="100" t="s">
        <v>310</v>
      </c>
      <c r="H218" s="100" t="s">
        <v>311</v>
      </c>
      <c r="I218" s="100" t="s">
        <v>720</v>
      </c>
      <c r="J218" s="100" t="s">
        <v>713</v>
      </c>
      <c r="K218" s="104">
        <v>3.7</v>
      </c>
      <c r="L218" s="93"/>
    </row>
    <row r="219" customFormat="1" customHeight="1" spans="1:12">
      <c r="A219" s="100" t="s">
        <v>200</v>
      </c>
      <c r="B219" s="100" t="s">
        <v>201</v>
      </c>
      <c r="C219" s="100" t="s">
        <v>742</v>
      </c>
      <c r="D219" s="100" t="s">
        <v>305</v>
      </c>
      <c r="E219" s="100" t="s">
        <v>792</v>
      </c>
      <c r="F219" s="100" t="s">
        <v>305</v>
      </c>
      <c r="G219" s="100" t="s">
        <v>304</v>
      </c>
      <c r="H219" s="100" t="s">
        <v>305</v>
      </c>
      <c r="I219" s="100" t="s">
        <v>712</v>
      </c>
      <c r="J219" s="100" t="s">
        <v>713</v>
      </c>
      <c r="K219" s="104">
        <v>0.05</v>
      </c>
      <c r="L219" s="93"/>
    </row>
    <row r="220" customFormat="1" ht="18.75" customHeight="1" spans="1:12">
      <c r="A220" s="100" t="s">
        <v>200</v>
      </c>
      <c r="B220" s="100" t="s">
        <v>201</v>
      </c>
      <c r="C220" s="100" t="s">
        <v>721</v>
      </c>
      <c r="D220" s="100" t="s">
        <v>722</v>
      </c>
      <c r="E220" s="100" t="s">
        <v>710</v>
      </c>
      <c r="F220" s="100" t="s">
        <v>711</v>
      </c>
      <c r="G220" s="100" t="s">
        <v>279</v>
      </c>
      <c r="H220" s="100" t="s">
        <v>280</v>
      </c>
      <c r="I220" s="100" t="s">
        <v>712</v>
      </c>
      <c r="J220" s="100" t="s">
        <v>713</v>
      </c>
      <c r="K220" s="104">
        <v>0.44</v>
      </c>
      <c r="L220" s="93"/>
    </row>
    <row r="221" customFormat="1" ht="18.75" customHeight="1" spans="1:12">
      <c r="A221" s="100" t="s">
        <v>200</v>
      </c>
      <c r="B221" s="100" t="s">
        <v>201</v>
      </c>
      <c r="C221" s="100" t="s">
        <v>721</v>
      </c>
      <c r="D221" s="100" t="s">
        <v>722</v>
      </c>
      <c r="E221" s="100" t="s">
        <v>735</v>
      </c>
      <c r="F221" s="100" t="s">
        <v>311</v>
      </c>
      <c r="G221" s="100" t="s">
        <v>279</v>
      </c>
      <c r="H221" s="100" t="s">
        <v>280</v>
      </c>
      <c r="I221" s="100" t="s">
        <v>712</v>
      </c>
      <c r="J221" s="100" t="s">
        <v>713</v>
      </c>
      <c r="K221" s="104">
        <v>2.13</v>
      </c>
      <c r="L221" s="93"/>
    </row>
    <row r="222" customFormat="1" ht="18.75" customHeight="1" spans="1:12">
      <c r="A222" s="100" t="s">
        <v>200</v>
      </c>
      <c r="B222" s="100" t="s">
        <v>201</v>
      </c>
      <c r="C222" s="100" t="s">
        <v>721</v>
      </c>
      <c r="D222" s="100" t="s">
        <v>722</v>
      </c>
      <c r="E222" s="100" t="s">
        <v>735</v>
      </c>
      <c r="F222" s="100" t="s">
        <v>311</v>
      </c>
      <c r="G222" s="100" t="s">
        <v>310</v>
      </c>
      <c r="H222" s="100" t="s">
        <v>311</v>
      </c>
      <c r="I222" s="100" t="s">
        <v>712</v>
      </c>
      <c r="J222" s="100" t="s">
        <v>713</v>
      </c>
      <c r="K222" s="104">
        <v>0.49</v>
      </c>
      <c r="L222" s="93"/>
    </row>
    <row r="223" customFormat="1" ht="18.75" customHeight="1" spans="1:12">
      <c r="A223" s="100" t="s">
        <v>200</v>
      </c>
      <c r="B223" s="100" t="s">
        <v>201</v>
      </c>
      <c r="C223" s="100" t="s">
        <v>793</v>
      </c>
      <c r="D223" s="100" t="s">
        <v>794</v>
      </c>
      <c r="E223" s="100" t="s">
        <v>746</v>
      </c>
      <c r="F223" s="100" t="s">
        <v>747</v>
      </c>
      <c r="G223" s="100" t="s">
        <v>393</v>
      </c>
      <c r="H223" s="100" t="s">
        <v>394</v>
      </c>
      <c r="I223" s="100" t="s">
        <v>712</v>
      </c>
      <c r="J223" s="100" t="s">
        <v>713</v>
      </c>
      <c r="K223" s="104">
        <v>0.69</v>
      </c>
      <c r="L223" s="93"/>
    </row>
    <row r="224" customFormat="1" ht="18.75" customHeight="1" spans="1:12">
      <c r="A224" s="100" t="s">
        <v>200</v>
      </c>
      <c r="B224" s="100" t="s">
        <v>201</v>
      </c>
      <c r="C224" s="100" t="s">
        <v>793</v>
      </c>
      <c r="D224" s="100" t="s">
        <v>794</v>
      </c>
      <c r="E224" s="100" t="s">
        <v>732</v>
      </c>
      <c r="F224" s="100" t="s">
        <v>382</v>
      </c>
      <c r="G224" s="100" t="s">
        <v>381</v>
      </c>
      <c r="H224" s="100" t="s">
        <v>382</v>
      </c>
      <c r="I224" s="100" t="s">
        <v>712</v>
      </c>
      <c r="J224" s="100" t="s">
        <v>713</v>
      </c>
      <c r="K224" s="104">
        <v>0.09</v>
      </c>
      <c r="L224" s="93"/>
    </row>
    <row r="225" customFormat="1" ht="18.75" customHeight="1" spans="1:12">
      <c r="A225" s="100" t="s">
        <v>200</v>
      </c>
      <c r="B225" s="100" t="s">
        <v>201</v>
      </c>
      <c r="C225" s="100" t="s">
        <v>721</v>
      </c>
      <c r="D225" s="100" t="s">
        <v>722</v>
      </c>
      <c r="E225" s="100" t="s">
        <v>746</v>
      </c>
      <c r="F225" s="100" t="s">
        <v>747</v>
      </c>
      <c r="G225" s="100" t="s">
        <v>393</v>
      </c>
      <c r="H225" s="100" t="s">
        <v>394</v>
      </c>
      <c r="I225" s="100" t="s">
        <v>712</v>
      </c>
      <c r="J225" s="100" t="s">
        <v>713</v>
      </c>
      <c r="K225" s="104">
        <v>2.3</v>
      </c>
      <c r="L225" s="93"/>
    </row>
    <row r="226" customFormat="1" ht="18.75" customHeight="1" spans="1:12">
      <c r="A226" s="100" t="s">
        <v>200</v>
      </c>
      <c r="B226" s="100" t="s">
        <v>201</v>
      </c>
      <c r="C226" s="100" t="s">
        <v>721</v>
      </c>
      <c r="D226" s="100" t="s">
        <v>722</v>
      </c>
      <c r="E226" s="100" t="s">
        <v>732</v>
      </c>
      <c r="F226" s="100" t="s">
        <v>382</v>
      </c>
      <c r="G226" s="100" t="s">
        <v>381</v>
      </c>
      <c r="H226" s="100" t="s">
        <v>382</v>
      </c>
      <c r="I226" s="100" t="s">
        <v>720</v>
      </c>
      <c r="J226" s="100" t="s">
        <v>713</v>
      </c>
      <c r="K226" s="104">
        <v>2</v>
      </c>
      <c r="L226" s="93"/>
    </row>
    <row r="227" customFormat="1" ht="18.75" customHeight="1" spans="1:12">
      <c r="A227" s="100" t="s">
        <v>200</v>
      </c>
      <c r="B227" s="100" t="s">
        <v>201</v>
      </c>
      <c r="C227" s="100" t="s">
        <v>793</v>
      </c>
      <c r="D227" s="100" t="s">
        <v>794</v>
      </c>
      <c r="E227" s="100" t="s">
        <v>752</v>
      </c>
      <c r="F227" s="100" t="s">
        <v>753</v>
      </c>
      <c r="G227" s="100" t="s">
        <v>387</v>
      </c>
      <c r="H227" s="100" t="s">
        <v>388</v>
      </c>
      <c r="I227" s="100" t="s">
        <v>712</v>
      </c>
      <c r="J227" s="100" t="s">
        <v>713</v>
      </c>
      <c r="K227" s="104">
        <v>0.5</v>
      </c>
      <c r="L227" s="93"/>
    </row>
    <row r="228" customFormat="1" ht="18.75" customHeight="1" spans="1:12">
      <c r="A228" s="100" t="s">
        <v>202</v>
      </c>
      <c r="B228" s="100" t="s">
        <v>203</v>
      </c>
      <c r="C228" s="100" t="s">
        <v>721</v>
      </c>
      <c r="D228" s="100" t="s">
        <v>722</v>
      </c>
      <c r="E228" s="100" t="s">
        <v>732</v>
      </c>
      <c r="F228" s="100" t="s">
        <v>382</v>
      </c>
      <c r="G228" s="100" t="s">
        <v>318</v>
      </c>
      <c r="H228" s="100" t="s">
        <v>313</v>
      </c>
      <c r="I228" s="100" t="s">
        <v>720</v>
      </c>
      <c r="J228" s="100" t="s">
        <v>713</v>
      </c>
      <c r="K228" s="104">
        <v>27.25</v>
      </c>
      <c r="L228" s="93"/>
    </row>
    <row r="229" customFormat="1" ht="18.75" customHeight="1" spans="1:12">
      <c r="A229" s="100" t="s">
        <v>202</v>
      </c>
      <c r="B229" s="100" t="s">
        <v>203</v>
      </c>
      <c r="C229" s="100" t="s">
        <v>738</v>
      </c>
      <c r="D229" s="100" t="s">
        <v>739</v>
      </c>
      <c r="E229" s="100" t="s">
        <v>751</v>
      </c>
      <c r="F229" s="100" t="s">
        <v>354</v>
      </c>
      <c r="G229" s="100" t="s">
        <v>318</v>
      </c>
      <c r="H229" s="100" t="s">
        <v>313</v>
      </c>
      <c r="I229" s="100" t="s">
        <v>712</v>
      </c>
      <c r="J229" s="100" t="s">
        <v>713</v>
      </c>
      <c r="K229" s="104">
        <v>2.07</v>
      </c>
      <c r="L229" s="93"/>
    </row>
    <row r="230" customFormat="1" ht="18.75" customHeight="1" spans="1:12">
      <c r="A230" s="100" t="s">
        <v>202</v>
      </c>
      <c r="B230" s="100" t="s">
        <v>203</v>
      </c>
      <c r="C230" s="100" t="s">
        <v>738</v>
      </c>
      <c r="D230" s="100" t="s">
        <v>739</v>
      </c>
      <c r="E230" s="100" t="s">
        <v>751</v>
      </c>
      <c r="F230" s="100" t="s">
        <v>354</v>
      </c>
      <c r="G230" s="100" t="s">
        <v>318</v>
      </c>
      <c r="H230" s="100" t="s">
        <v>313</v>
      </c>
      <c r="I230" s="100" t="s">
        <v>720</v>
      </c>
      <c r="J230" s="100" t="s">
        <v>713</v>
      </c>
      <c r="K230" s="104">
        <v>1.69</v>
      </c>
      <c r="L230" s="93"/>
    </row>
    <row r="231" customFormat="1" ht="18.75" customHeight="1" spans="1:12">
      <c r="A231" s="100" t="s">
        <v>202</v>
      </c>
      <c r="B231" s="100" t="s">
        <v>203</v>
      </c>
      <c r="C231" s="100" t="s">
        <v>721</v>
      </c>
      <c r="D231" s="100" t="s">
        <v>722</v>
      </c>
      <c r="E231" s="100" t="s">
        <v>730</v>
      </c>
      <c r="F231" s="100" t="s">
        <v>731</v>
      </c>
      <c r="G231" s="100" t="s">
        <v>318</v>
      </c>
      <c r="H231" s="100" t="s">
        <v>313</v>
      </c>
      <c r="I231" s="100" t="s">
        <v>720</v>
      </c>
      <c r="J231" s="100" t="s">
        <v>713</v>
      </c>
      <c r="K231" s="104">
        <v>2485.87</v>
      </c>
      <c r="L231" s="93"/>
    </row>
    <row r="232" customFormat="1" ht="18.75" customHeight="1" spans="1:12">
      <c r="A232" s="100" t="s">
        <v>202</v>
      </c>
      <c r="B232" s="100" t="s">
        <v>203</v>
      </c>
      <c r="C232" s="100" t="s">
        <v>721</v>
      </c>
      <c r="D232" s="100" t="s">
        <v>722</v>
      </c>
      <c r="E232" s="100" t="s">
        <v>745</v>
      </c>
      <c r="F232" s="100" t="s">
        <v>426</v>
      </c>
      <c r="G232" s="100" t="s">
        <v>411</v>
      </c>
      <c r="H232" s="100" t="s">
        <v>412</v>
      </c>
      <c r="I232" s="100" t="s">
        <v>712</v>
      </c>
      <c r="J232" s="100" t="s">
        <v>713</v>
      </c>
      <c r="K232" s="104">
        <v>9.44</v>
      </c>
      <c r="L232" s="93"/>
    </row>
    <row r="233" customFormat="1" ht="18.75" customHeight="1" spans="1:12">
      <c r="A233" s="100" t="s">
        <v>202</v>
      </c>
      <c r="B233" s="100" t="s">
        <v>203</v>
      </c>
      <c r="C233" s="100" t="s">
        <v>721</v>
      </c>
      <c r="D233" s="100" t="s">
        <v>722</v>
      </c>
      <c r="E233" s="100" t="s">
        <v>743</v>
      </c>
      <c r="F233" s="100" t="s">
        <v>744</v>
      </c>
      <c r="G233" s="100" t="s">
        <v>281</v>
      </c>
      <c r="H233" s="100" t="s">
        <v>276</v>
      </c>
      <c r="I233" s="100" t="s">
        <v>712</v>
      </c>
      <c r="J233" s="100" t="s">
        <v>713</v>
      </c>
      <c r="K233" s="104">
        <v>52.15</v>
      </c>
      <c r="L233" s="93"/>
    </row>
    <row r="234" customFormat="1" ht="18.75" customHeight="1" spans="1:12">
      <c r="A234" s="100" t="s">
        <v>202</v>
      </c>
      <c r="B234" s="100" t="s">
        <v>203</v>
      </c>
      <c r="C234" s="100" t="s">
        <v>721</v>
      </c>
      <c r="D234" s="100" t="s">
        <v>722</v>
      </c>
      <c r="E234" s="100" t="s">
        <v>745</v>
      </c>
      <c r="F234" s="100" t="s">
        <v>426</v>
      </c>
      <c r="G234" s="100" t="s">
        <v>411</v>
      </c>
      <c r="H234" s="100" t="s">
        <v>412</v>
      </c>
      <c r="I234" s="100" t="s">
        <v>720</v>
      </c>
      <c r="J234" s="100" t="s">
        <v>713</v>
      </c>
      <c r="K234" s="104">
        <v>3.16</v>
      </c>
      <c r="L234" s="93"/>
    </row>
    <row r="235" customFormat="1" ht="18.75" customHeight="1" spans="1:12">
      <c r="A235" s="100" t="s">
        <v>202</v>
      </c>
      <c r="B235" s="100" t="s">
        <v>203</v>
      </c>
      <c r="C235" s="100" t="s">
        <v>721</v>
      </c>
      <c r="D235" s="100" t="s">
        <v>722</v>
      </c>
      <c r="E235" s="100" t="s">
        <v>728</v>
      </c>
      <c r="F235" s="100" t="s">
        <v>729</v>
      </c>
      <c r="G235" s="100" t="s">
        <v>318</v>
      </c>
      <c r="H235" s="100" t="s">
        <v>313</v>
      </c>
      <c r="I235" s="100" t="s">
        <v>720</v>
      </c>
      <c r="J235" s="100" t="s">
        <v>713</v>
      </c>
      <c r="K235" s="104">
        <v>0.05</v>
      </c>
      <c r="L235" s="93"/>
    </row>
    <row r="236" customFormat="1" ht="18.75" customHeight="1" spans="1:12">
      <c r="A236" s="100" t="s">
        <v>202</v>
      </c>
      <c r="B236" s="100" t="s">
        <v>203</v>
      </c>
      <c r="C236" s="100" t="s">
        <v>742</v>
      </c>
      <c r="D236" s="100" t="s">
        <v>305</v>
      </c>
      <c r="E236" s="100" t="s">
        <v>743</v>
      </c>
      <c r="F236" s="100" t="s">
        <v>744</v>
      </c>
      <c r="G236" s="100" t="s">
        <v>281</v>
      </c>
      <c r="H236" s="100" t="s">
        <v>276</v>
      </c>
      <c r="I236" s="100" t="s">
        <v>712</v>
      </c>
      <c r="J236" s="100" t="s">
        <v>713</v>
      </c>
      <c r="K236" s="104">
        <v>13.44</v>
      </c>
      <c r="L236" s="93"/>
    </row>
    <row r="237" customFormat="1" ht="18.75" customHeight="1" spans="1:12">
      <c r="A237" s="100" t="s">
        <v>202</v>
      </c>
      <c r="B237" s="100" t="s">
        <v>203</v>
      </c>
      <c r="C237" s="100" t="s">
        <v>721</v>
      </c>
      <c r="D237" s="100" t="s">
        <v>722</v>
      </c>
      <c r="E237" s="100" t="s">
        <v>727</v>
      </c>
      <c r="F237" s="100" t="s">
        <v>366</v>
      </c>
      <c r="G237" s="100" t="s">
        <v>318</v>
      </c>
      <c r="H237" s="100" t="s">
        <v>313</v>
      </c>
      <c r="I237" s="100" t="s">
        <v>720</v>
      </c>
      <c r="J237" s="100" t="s">
        <v>713</v>
      </c>
      <c r="K237" s="104">
        <v>236.51</v>
      </c>
      <c r="L237" s="93"/>
    </row>
    <row r="238" customFormat="1" ht="18.75" customHeight="1" spans="1:12">
      <c r="A238" s="100" t="s">
        <v>204</v>
      </c>
      <c r="B238" s="100" t="s">
        <v>205</v>
      </c>
      <c r="C238" s="100" t="s">
        <v>721</v>
      </c>
      <c r="D238" s="100" t="s">
        <v>722</v>
      </c>
      <c r="E238" s="100" t="s">
        <v>732</v>
      </c>
      <c r="F238" s="100" t="s">
        <v>382</v>
      </c>
      <c r="G238" s="100" t="s">
        <v>318</v>
      </c>
      <c r="H238" s="100" t="s">
        <v>313</v>
      </c>
      <c r="I238" s="100" t="s">
        <v>720</v>
      </c>
      <c r="J238" s="100" t="s">
        <v>713</v>
      </c>
      <c r="K238" s="104">
        <v>33.6</v>
      </c>
      <c r="L238" s="93"/>
    </row>
    <row r="239" customFormat="1" ht="18.75" customHeight="1" spans="1:12">
      <c r="A239" s="100" t="s">
        <v>204</v>
      </c>
      <c r="B239" s="100" t="s">
        <v>205</v>
      </c>
      <c r="C239" s="100" t="s">
        <v>740</v>
      </c>
      <c r="D239" s="100" t="s">
        <v>741</v>
      </c>
      <c r="E239" s="100" t="s">
        <v>752</v>
      </c>
      <c r="F239" s="100" t="s">
        <v>753</v>
      </c>
      <c r="G239" s="100" t="s">
        <v>387</v>
      </c>
      <c r="H239" s="100" t="s">
        <v>388</v>
      </c>
      <c r="I239" s="100" t="s">
        <v>712</v>
      </c>
      <c r="J239" s="100" t="s">
        <v>713</v>
      </c>
      <c r="K239" s="104">
        <v>0.1</v>
      </c>
      <c r="L239" s="93"/>
    </row>
    <row r="240" customFormat="1" ht="18.75" customHeight="1" spans="1:12">
      <c r="A240" s="100" t="s">
        <v>204</v>
      </c>
      <c r="B240" s="100" t="s">
        <v>205</v>
      </c>
      <c r="C240" s="100" t="s">
        <v>738</v>
      </c>
      <c r="D240" s="100" t="s">
        <v>739</v>
      </c>
      <c r="E240" s="100" t="s">
        <v>730</v>
      </c>
      <c r="F240" s="100" t="s">
        <v>731</v>
      </c>
      <c r="G240" s="100" t="s">
        <v>318</v>
      </c>
      <c r="H240" s="100" t="s">
        <v>313</v>
      </c>
      <c r="I240" s="100" t="s">
        <v>720</v>
      </c>
      <c r="J240" s="100" t="s">
        <v>713</v>
      </c>
      <c r="K240" s="104">
        <v>16</v>
      </c>
      <c r="L240" s="93"/>
    </row>
    <row r="241" customFormat="1" ht="18.75" customHeight="1" spans="1:12">
      <c r="A241" s="100" t="s">
        <v>204</v>
      </c>
      <c r="B241" s="100" t="s">
        <v>205</v>
      </c>
      <c r="C241" s="100" t="s">
        <v>721</v>
      </c>
      <c r="D241" s="100" t="s">
        <v>722</v>
      </c>
      <c r="E241" s="100" t="s">
        <v>730</v>
      </c>
      <c r="F241" s="100" t="s">
        <v>731</v>
      </c>
      <c r="G241" s="100" t="s">
        <v>318</v>
      </c>
      <c r="H241" s="100" t="s">
        <v>313</v>
      </c>
      <c r="I241" s="100" t="s">
        <v>720</v>
      </c>
      <c r="J241" s="100" t="s">
        <v>713</v>
      </c>
      <c r="K241" s="104">
        <v>27.31</v>
      </c>
      <c r="L241" s="93"/>
    </row>
    <row r="242" customFormat="1" ht="18.75" customHeight="1" spans="1:12">
      <c r="A242" s="100" t="s">
        <v>204</v>
      </c>
      <c r="B242" s="100" t="s">
        <v>205</v>
      </c>
      <c r="C242" s="100" t="s">
        <v>721</v>
      </c>
      <c r="D242" s="100" t="s">
        <v>722</v>
      </c>
      <c r="E242" s="100" t="s">
        <v>745</v>
      </c>
      <c r="F242" s="100" t="s">
        <v>426</v>
      </c>
      <c r="G242" s="100" t="s">
        <v>411</v>
      </c>
      <c r="H242" s="100" t="s">
        <v>412</v>
      </c>
      <c r="I242" s="100" t="s">
        <v>712</v>
      </c>
      <c r="J242" s="100" t="s">
        <v>713</v>
      </c>
      <c r="K242" s="104">
        <v>0.06</v>
      </c>
      <c r="L242" s="93"/>
    </row>
    <row r="243" customFormat="1" ht="18.75" customHeight="1" spans="1:12">
      <c r="A243" s="100" t="s">
        <v>204</v>
      </c>
      <c r="B243" s="100" t="s">
        <v>205</v>
      </c>
      <c r="C243" s="100" t="s">
        <v>721</v>
      </c>
      <c r="D243" s="100" t="s">
        <v>722</v>
      </c>
      <c r="E243" s="100" t="s">
        <v>743</v>
      </c>
      <c r="F243" s="100" t="s">
        <v>744</v>
      </c>
      <c r="G243" s="100" t="s">
        <v>281</v>
      </c>
      <c r="H243" s="100" t="s">
        <v>276</v>
      </c>
      <c r="I243" s="100" t="s">
        <v>712</v>
      </c>
      <c r="J243" s="100" t="s">
        <v>713</v>
      </c>
      <c r="K243" s="104">
        <v>3.99</v>
      </c>
      <c r="L243" s="93"/>
    </row>
    <row r="244" customFormat="1" ht="18.75" customHeight="1" spans="1:12">
      <c r="A244" s="100" t="s">
        <v>204</v>
      </c>
      <c r="B244" s="100" t="s">
        <v>205</v>
      </c>
      <c r="C244" s="100" t="s">
        <v>740</v>
      </c>
      <c r="D244" s="100" t="s">
        <v>741</v>
      </c>
      <c r="E244" s="100" t="s">
        <v>728</v>
      </c>
      <c r="F244" s="100" t="s">
        <v>729</v>
      </c>
      <c r="G244" s="100" t="s">
        <v>405</v>
      </c>
      <c r="H244" s="100" t="s">
        <v>729</v>
      </c>
      <c r="I244" s="100" t="s">
        <v>712</v>
      </c>
      <c r="J244" s="100" t="s">
        <v>713</v>
      </c>
      <c r="K244" s="104">
        <v>7.16</v>
      </c>
      <c r="L244" s="93"/>
    </row>
    <row r="245" customFormat="1" ht="18.75" customHeight="1" spans="1:12">
      <c r="A245" s="100" t="s">
        <v>204</v>
      </c>
      <c r="B245" s="100" t="s">
        <v>205</v>
      </c>
      <c r="C245" s="100" t="s">
        <v>721</v>
      </c>
      <c r="D245" s="100" t="s">
        <v>722</v>
      </c>
      <c r="E245" s="100" t="s">
        <v>762</v>
      </c>
      <c r="F245" s="100" t="s">
        <v>763</v>
      </c>
      <c r="G245" s="100" t="s">
        <v>318</v>
      </c>
      <c r="H245" s="100" t="s">
        <v>313</v>
      </c>
      <c r="I245" s="100" t="s">
        <v>720</v>
      </c>
      <c r="J245" s="100" t="s">
        <v>713</v>
      </c>
      <c r="K245" s="104">
        <v>1</v>
      </c>
      <c r="L245" s="93"/>
    </row>
    <row r="246" customFormat="1" ht="18.75" customHeight="1" spans="1:12">
      <c r="A246" s="100" t="s">
        <v>204</v>
      </c>
      <c r="B246" s="100" t="s">
        <v>205</v>
      </c>
      <c r="C246" s="100" t="s">
        <v>742</v>
      </c>
      <c r="D246" s="100" t="s">
        <v>305</v>
      </c>
      <c r="E246" s="100" t="s">
        <v>743</v>
      </c>
      <c r="F246" s="100" t="s">
        <v>744</v>
      </c>
      <c r="G246" s="100" t="s">
        <v>281</v>
      </c>
      <c r="H246" s="100" t="s">
        <v>276</v>
      </c>
      <c r="I246" s="100" t="s">
        <v>712</v>
      </c>
      <c r="J246" s="100" t="s">
        <v>713</v>
      </c>
      <c r="K246" s="104">
        <v>4.55</v>
      </c>
      <c r="L246" s="93"/>
    </row>
    <row r="247" customFormat="1" ht="18.75" customHeight="1" spans="1:12">
      <c r="A247" s="100" t="s">
        <v>204</v>
      </c>
      <c r="B247" s="100" t="s">
        <v>205</v>
      </c>
      <c r="C247" s="100" t="s">
        <v>738</v>
      </c>
      <c r="D247" s="100" t="s">
        <v>739</v>
      </c>
      <c r="E247" s="100" t="s">
        <v>795</v>
      </c>
      <c r="F247" s="100" t="s">
        <v>796</v>
      </c>
      <c r="G247" s="100" t="s">
        <v>318</v>
      </c>
      <c r="H247" s="100" t="s">
        <v>313</v>
      </c>
      <c r="I247" s="100" t="s">
        <v>720</v>
      </c>
      <c r="J247" s="100" t="s">
        <v>713</v>
      </c>
      <c r="K247" s="104">
        <v>0.13</v>
      </c>
      <c r="L247" s="93"/>
    </row>
    <row r="248" customFormat="1" ht="18.75" customHeight="1" spans="1:12">
      <c r="A248" s="100" t="s">
        <v>204</v>
      </c>
      <c r="B248" s="100" t="s">
        <v>205</v>
      </c>
      <c r="C248" s="100" t="s">
        <v>721</v>
      </c>
      <c r="D248" s="100" t="s">
        <v>722</v>
      </c>
      <c r="E248" s="100" t="s">
        <v>727</v>
      </c>
      <c r="F248" s="100" t="s">
        <v>366</v>
      </c>
      <c r="G248" s="100" t="s">
        <v>318</v>
      </c>
      <c r="H248" s="100" t="s">
        <v>313</v>
      </c>
      <c r="I248" s="100" t="s">
        <v>720</v>
      </c>
      <c r="J248" s="100" t="s">
        <v>713</v>
      </c>
      <c r="K248" s="104">
        <v>31.98</v>
      </c>
      <c r="L248" s="93"/>
    </row>
    <row r="249" customFormat="1" ht="18.75" customHeight="1" spans="1:12">
      <c r="A249" s="100" t="s">
        <v>206</v>
      </c>
      <c r="B249" s="100" t="s">
        <v>207</v>
      </c>
      <c r="C249" s="100" t="s">
        <v>721</v>
      </c>
      <c r="D249" s="100" t="s">
        <v>722</v>
      </c>
      <c r="E249" s="100" t="s">
        <v>745</v>
      </c>
      <c r="F249" s="100" t="s">
        <v>426</v>
      </c>
      <c r="G249" s="100" t="s">
        <v>411</v>
      </c>
      <c r="H249" s="100" t="s">
        <v>412</v>
      </c>
      <c r="I249" s="100" t="s">
        <v>720</v>
      </c>
      <c r="J249" s="100" t="s">
        <v>713</v>
      </c>
      <c r="K249" s="104">
        <v>162.68</v>
      </c>
      <c r="L249" s="93"/>
    </row>
    <row r="250" customFormat="1" ht="18.75" customHeight="1" spans="1:12">
      <c r="A250" s="100" t="s">
        <v>208</v>
      </c>
      <c r="B250" s="100" t="s">
        <v>209</v>
      </c>
      <c r="C250" s="100" t="s">
        <v>721</v>
      </c>
      <c r="D250" s="100" t="s">
        <v>722</v>
      </c>
      <c r="E250" s="100" t="s">
        <v>730</v>
      </c>
      <c r="F250" s="100" t="s">
        <v>731</v>
      </c>
      <c r="G250" s="100" t="s">
        <v>318</v>
      </c>
      <c r="H250" s="100" t="s">
        <v>313</v>
      </c>
      <c r="I250" s="100" t="s">
        <v>712</v>
      </c>
      <c r="J250" s="100" t="s">
        <v>713</v>
      </c>
      <c r="K250" s="104">
        <v>0.03</v>
      </c>
      <c r="L250" s="93"/>
    </row>
    <row r="251" customFormat="1" ht="18.75" customHeight="1" spans="1:12">
      <c r="A251" s="100" t="s">
        <v>208</v>
      </c>
      <c r="B251" s="100" t="s">
        <v>209</v>
      </c>
      <c r="C251" s="100" t="s">
        <v>740</v>
      </c>
      <c r="D251" s="100" t="s">
        <v>741</v>
      </c>
      <c r="E251" s="100" t="s">
        <v>752</v>
      </c>
      <c r="F251" s="100" t="s">
        <v>753</v>
      </c>
      <c r="G251" s="100" t="s">
        <v>387</v>
      </c>
      <c r="H251" s="100" t="s">
        <v>388</v>
      </c>
      <c r="I251" s="100" t="s">
        <v>712</v>
      </c>
      <c r="J251" s="100" t="s">
        <v>713</v>
      </c>
      <c r="K251" s="104">
        <v>0.47</v>
      </c>
      <c r="L251" s="93"/>
    </row>
    <row r="252" customFormat="1" ht="18.75" customHeight="1" spans="1:12">
      <c r="A252" s="100" t="s">
        <v>208</v>
      </c>
      <c r="B252" s="100" t="s">
        <v>209</v>
      </c>
      <c r="C252" s="100" t="s">
        <v>721</v>
      </c>
      <c r="D252" s="100" t="s">
        <v>722</v>
      </c>
      <c r="E252" s="100" t="s">
        <v>732</v>
      </c>
      <c r="F252" s="100" t="s">
        <v>382</v>
      </c>
      <c r="G252" s="100" t="s">
        <v>318</v>
      </c>
      <c r="H252" s="100" t="s">
        <v>313</v>
      </c>
      <c r="I252" s="100" t="s">
        <v>720</v>
      </c>
      <c r="J252" s="100" t="s">
        <v>713</v>
      </c>
      <c r="K252" s="104">
        <v>43.46</v>
      </c>
      <c r="L252" s="93"/>
    </row>
    <row r="253" customFormat="1" ht="18.75" customHeight="1" spans="1:12">
      <c r="A253" s="100" t="s">
        <v>208</v>
      </c>
      <c r="B253" s="100" t="s">
        <v>209</v>
      </c>
      <c r="C253" s="100" t="s">
        <v>738</v>
      </c>
      <c r="D253" s="100" t="s">
        <v>739</v>
      </c>
      <c r="E253" s="100" t="s">
        <v>751</v>
      </c>
      <c r="F253" s="100" t="s">
        <v>354</v>
      </c>
      <c r="G253" s="100" t="s">
        <v>318</v>
      </c>
      <c r="H253" s="100" t="s">
        <v>313</v>
      </c>
      <c r="I253" s="100" t="s">
        <v>712</v>
      </c>
      <c r="J253" s="100" t="s">
        <v>713</v>
      </c>
      <c r="K253" s="104">
        <v>0.23</v>
      </c>
      <c r="L253" s="93"/>
    </row>
    <row r="254" customFormat="1" ht="18.75" customHeight="1" spans="1:12">
      <c r="A254" s="100" t="s">
        <v>208</v>
      </c>
      <c r="B254" s="100" t="s">
        <v>209</v>
      </c>
      <c r="C254" s="100" t="s">
        <v>721</v>
      </c>
      <c r="D254" s="100" t="s">
        <v>722</v>
      </c>
      <c r="E254" s="100" t="s">
        <v>756</v>
      </c>
      <c r="F254" s="100" t="s">
        <v>757</v>
      </c>
      <c r="G254" s="100" t="s">
        <v>318</v>
      </c>
      <c r="H254" s="100" t="s">
        <v>313</v>
      </c>
      <c r="I254" s="100" t="s">
        <v>720</v>
      </c>
      <c r="J254" s="100" t="s">
        <v>713</v>
      </c>
      <c r="K254" s="104">
        <v>17.42</v>
      </c>
      <c r="L254" s="93"/>
    </row>
    <row r="255" customFormat="1" ht="18.75" customHeight="1" spans="1:12">
      <c r="A255" s="100" t="s">
        <v>208</v>
      </c>
      <c r="B255" s="100" t="s">
        <v>209</v>
      </c>
      <c r="C255" s="100" t="s">
        <v>738</v>
      </c>
      <c r="D255" s="100" t="s">
        <v>739</v>
      </c>
      <c r="E255" s="100" t="s">
        <v>730</v>
      </c>
      <c r="F255" s="100" t="s">
        <v>731</v>
      </c>
      <c r="G255" s="100" t="s">
        <v>318</v>
      </c>
      <c r="H255" s="100" t="s">
        <v>313</v>
      </c>
      <c r="I255" s="100" t="s">
        <v>720</v>
      </c>
      <c r="J255" s="100" t="s">
        <v>713</v>
      </c>
      <c r="K255" s="104">
        <v>0.4</v>
      </c>
      <c r="L255" s="93"/>
    </row>
    <row r="256" customFormat="1" ht="18.75" customHeight="1" spans="1:12">
      <c r="A256" s="100" t="s">
        <v>208</v>
      </c>
      <c r="B256" s="100" t="s">
        <v>209</v>
      </c>
      <c r="C256" s="100" t="s">
        <v>721</v>
      </c>
      <c r="D256" s="100" t="s">
        <v>722</v>
      </c>
      <c r="E256" s="100" t="s">
        <v>730</v>
      </c>
      <c r="F256" s="100" t="s">
        <v>731</v>
      </c>
      <c r="G256" s="100" t="s">
        <v>318</v>
      </c>
      <c r="H256" s="100" t="s">
        <v>313</v>
      </c>
      <c r="I256" s="100" t="s">
        <v>720</v>
      </c>
      <c r="J256" s="100" t="s">
        <v>713</v>
      </c>
      <c r="K256" s="104">
        <v>73.79</v>
      </c>
      <c r="L256" s="93"/>
    </row>
    <row r="257" customFormat="1" ht="18.75" customHeight="1" spans="1:12">
      <c r="A257" s="100" t="s">
        <v>208</v>
      </c>
      <c r="B257" s="100" t="s">
        <v>209</v>
      </c>
      <c r="C257" s="100" t="s">
        <v>721</v>
      </c>
      <c r="D257" s="100" t="s">
        <v>722</v>
      </c>
      <c r="E257" s="100" t="s">
        <v>745</v>
      </c>
      <c r="F257" s="100" t="s">
        <v>426</v>
      </c>
      <c r="G257" s="100" t="s">
        <v>411</v>
      </c>
      <c r="H257" s="100" t="s">
        <v>412</v>
      </c>
      <c r="I257" s="100" t="s">
        <v>712</v>
      </c>
      <c r="J257" s="100" t="s">
        <v>713</v>
      </c>
      <c r="K257" s="104">
        <v>2.75</v>
      </c>
      <c r="L257" s="93"/>
    </row>
    <row r="258" customFormat="1" ht="18.75" customHeight="1" spans="1:12">
      <c r="A258" s="100" t="s">
        <v>208</v>
      </c>
      <c r="B258" s="100" t="s">
        <v>209</v>
      </c>
      <c r="C258" s="100" t="s">
        <v>721</v>
      </c>
      <c r="D258" s="100" t="s">
        <v>722</v>
      </c>
      <c r="E258" s="100" t="s">
        <v>743</v>
      </c>
      <c r="F258" s="100" t="s">
        <v>744</v>
      </c>
      <c r="G258" s="100" t="s">
        <v>281</v>
      </c>
      <c r="H258" s="100" t="s">
        <v>276</v>
      </c>
      <c r="I258" s="100" t="s">
        <v>712</v>
      </c>
      <c r="J258" s="100" t="s">
        <v>713</v>
      </c>
      <c r="K258" s="104">
        <v>19.28</v>
      </c>
      <c r="L258" s="93"/>
    </row>
    <row r="259" customFormat="1" ht="18.75" customHeight="1" spans="1:12">
      <c r="A259" s="100" t="s">
        <v>208</v>
      </c>
      <c r="B259" s="100" t="s">
        <v>209</v>
      </c>
      <c r="C259" s="100" t="s">
        <v>742</v>
      </c>
      <c r="D259" s="100" t="s">
        <v>305</v>
      </c>
      <c r="E259" s="100" t="s">
        <v>743</v>
      </c>
      <c r="F259" s="100" t="s">
        <v>744</v>
      </c>
      <c r="G259" s="100" t="s">
        <v>281</v>
      </c>
      <c r="H259" s="100" t="s">
        <v>276</v>
      </c>
      <c r="I259" s="100" t="s">
        <v>712</v>
      </c>
      <c r="J259" s="100" t="s">
        <v>713</v>
      </c>
      <c r="K259" s="104">
        <v>0.74</v>
      </c>
      <c r="L259" s="93"/>
    </row>
    <row r="260" customFormat="1" ht="18.75" customHeight="1" spans="1:12">
      <c r="A260" s="100" t="s">
        <v>208</v>
      </c>
      <c r="B260" s="100" t="s">
        <v>209</v>
      </c>
      <c r="C260" s="100" t="s">
        <v>721</v>
      </c>
      <c r="D260" s="100" t="s">
        <v>722</v>
      </c>
      <c r="E260" s="100" t="s">
        <v>746</v>
      </c>
      <c r="F260" s="100" t="s">
        <v>747</v>
      </c>
      <c r="G260" s="100" t="s">
        <v>393</v>
      </c>
      <c r="H260" s="100" t="s">
        <v>394</v>
      </c>
      <c r="I260" s="100" t="s">
        <v>712</v>
      </c>
      <c r="J260" s="100" t="s">
        <v>713</v>
      </c>
      <c r="K260" s="104">
        <v>61.5</v>
      </c>
      <c r="L260" s="93"/>
    </row>
  </sheetData>
  <mergeCells count="12">
    <mergeCell ref="A4:A5"/>
    <mergeCell ref="B4:B5"/>
    <mergeCell ref="C4:C5"/>
    <mergeCell ref="D4:D5"/>
    <mergeCell ref="E4:E5"/>
    <mergeCell ref="F4:F5"/>
    <mergeCell ref="G4:G5"/>
    <mergeCell ref="H4:H5"/>
    <mergeCell ref="I4:I5"/>
    <mergeCell ref="J4:J5"/>
    <mergeCell ref="K4:K5"/>
    <mergeCell ref="L4:L5"/>
  </mergeCells>
  <printOptions horizontalCentered="1"/>
  <pageMargins left="0.75" right="0.75" top="1" bottom="1" header="0.509027777777778" footer="0.509027777777778"/>
  <pageSetup paperSize="9" scale="72"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557"/>
  <sheetViews>
    <sheetView showGridLines="0" showZeros="0" view="pageBreakPreview" zoomScaleNormal="100" zoomScaleSheetLayoutView="100" topLeftCell="A521" workbookViewId="0">
      <selection activeCell="G547" sqref="G547"/>
    </sheetView>
  </sheetViews>
  <sheetFormatPr defaultColWidth="9.16666666666667" defaultRowHeight="12.75" customHeight="1"/>
  <cols>
    <col min="1" max="3" width="7.16666666666667" customWidth="1"/>
    <col min="4" max="4" width="16.5" customWidth="1"/>
    <col min="5" max="6" width="18.8333333333333" customWidth="1"/>
    <col min="7" max="7" width="13.5" customWidth="1"/>
    <col min="8" max="8" width="15.8333333333333" customWidth="1"/>
    <col min="9" max="9" width="12.1666666666667" customWidth="1"/>
    <col min="10" max="10" width="13.8333333333333" customWidth="1"/>
    <col min="11" max="11" width="16" customWidth="1"/>
    <col min="12" max="12" width="17.8333333333333" customWidth="1"/>
    <col min="13" max="13" width="17.3333333333333" customWidth="1"/>
    <col min="14" max="14" width="9.16666666666667" customWidth="1"/>
    <col min="15" max="15" width="17.3333333333333" customWidth="1"/>
    <col min="16" max="256" width="9.16666666666667" customWidth="1"/>
  </cols>
  <sheetData>
    <row r="1" ht="29.25" customHeight="1" spans="1:1">
      <c r="A1" s="79" t="s">
        <v>35</v>
      </c>
    </row>
    <row r="2" ht="23.25" customHeight="1" spans="1:16">
      <c r="A2" s="92" t="s">
        <v>797</v>
      </c>
      <c r="B2" s="92"/>
      <c r="C2" s="92"/>
      <c r="D2" s="92"/>
      <c r="E2" s="92"/>
      <c r="F2" s="92"/>
      <c r="G2" s="92"/>
      <c r="H2" s="92"/>
      <c r="I2" s="92"/>
      <c r="J2" s="92"/>
      <c r="K2" s="92"/>
      <c r="L2" s="92"/>
      <c r="M2" s="92"/>
      <c r="N2" s="92"/>
      <c r="O2" s="92"/>
      <c r="P2" s="92"/>
    </row>
    <row r="3" ht="26.25" customHeight="1" spans="16:16">
      <c r="P3" s="91" t="s">
        <v>46</v>
      </c>
    </row>
    <row r="4" ht="18" customHeight="1" spans="1:16">
      <c r="A4" s="82" t="s">
        <v>798</v>
      </c>
      <c r="B4" s="82"/>
      <c r="C4" s="82"/>
      <c r="D4" s="82" t="s">
        <v>138</v>
      </c>
      <c r="E4" s="82" t="s">
        <v>799</v>
      </c>
      <c r="F4" s="82" t="s">
        <v>800</v>
      </c>
      <c r="G4" s="82" t="s">
        <v>801</v>
      </c>
      <c r="H4" s="82" t="s">
        <v>802</v>
      </c>
      <c r="I4" s="82" t="s">
        <v>803</v>
      </c>
      <c r="J4" s="82" t="s">
        <v>804</v>
      </c>
      <c r="K4" s="82"/>
      <c r="L4" s="81" t="s">
        <v>805</v>
      </c>
      <c r="M4" s="81"/>
      <c r="N4" s="82" t="s">
        <v>806</v>
      </c>
      <c r="O4" s="82" t="s">
        <v>807</v>
      </c>
      <c r="P4" s="81" t="s">
        <v>808</v>
      </c>
    </row>
    <row r="5" ht="18" customHeight="1" spans="1:16">
      <c r="A5" s="83" t="s">
        <v>809</v>
      </c>
      <c r="B5" s="83" t="s">
        <v>810</v>
      </c>
      <c r="C5" s="83" t="s">
        <v>811</v>
      </c>
      <c r="D5" s="82"/>
      <c r="E5" s="82"/>
      <c r="F5" s="82"/>
      <c r="G5" s="82"/>
      <c r="H5" s="82"/>
      <c r="I5" s="82"/>
      <c r="J5" s="82" t="s">
        <v>809</v>
      </c>
      <c r="K5" s="82" t="s">
        <v>810</v>
      </c>
      <c r="L5" s="83" t="s">
        <v>809</v>
      </c>
      <c r="M5" s="83" t="s">
        <v>810</v>
      </c>
      <c r="N5" s="82"/>
      <c r="O5" s="82"/>
      <c r="P5" s="81"/>
    </row>
    <row r="6" customHeight="1" spans="1:16">
      <c r="A6" s="84" t="s">
        <v>153</v>
      </c>
      <c r="B6" s="84" t="s">
        <v>153</v>
      </c>
      <c r="C6" s="84" t="s">
        <v>153</v>
      </c>
      <c r="D6" s="84" t="s">
        <v>153</v>
      </c>
      <c r="E6" s="84" t="s">
        <v>153</v>
      </c>
      <c r="F6" s="84" t="s">
        <v>153</v>
      </c>
      <c r="G6" s="84" t="s">
        <v>153</v>
      </c>
      <c r="H6" s="84" t="s">
        <v>153</v>
      </c>
      <c r="I6" s="84">
        <v>1</v>
      </c>
      <c r="J6" s="83" t="s">
        <v>153</v>
      </c>
      <c r="K6" s="83" t="s">
        <v>153</v>
      </c>
      <c r="L6" s="83" t="s">
        <v>153</v>
      </c>
      <c r="M6" s="83" t="s">
        <v>153</v>
      </c>
      <c r="N6" s="84" t="s">
        <v>153</v>
      </c>
      <c r="O6" s="84">
        <v>2</v>
      </c>
      <c r="P6" s="84" t="s">
        <v>153</v>
      </c>
    </row>
    <row r="7" customHeight="1" spans="1:16">
      <c r="A7" s="85"/>
      <c r="B7" s="85"/>
      <c r="C7" s="85"/>
      <c r="D7" s="85"/>
      <c r="E7" s="85" t="s">
        <v>142</v>
      </c>
      <c r="F7" s="85"/>
      <c r="G7" s="93" t="s">
        <v>812</v>
      </c>
      <c r="H7" s="85"/>
      <c r="I7" s="94"/>
      <c r="J7" s="95"/>
      <c r="K7" s="95"/>
      <c r="L7" s="95"/>
      <c r="M7" s="95"/>
      <c r="N7" s="96"/>
      <c r="O7" s="90">
        <v>26345.64</v>
      </c>
      <c r="P7" s="93"/>
    </row>
    <row r="8" customHeight="1" spans="1:16">
      <c r="A8" s="85"/>
      <c r="B8" s="85"/>
      <c r="C8" s="85"/>
      <c r="D8" s="85" t="s">
        <v>154</v>
      </c>
      <c r="E8" s="85" t="s">
        <v>155</v>
      </c>
      <c r="F8" s="85"/>
      <c r="G8" s="93" t="s">
        <v>812</v>
      </c>
      <c r="H8" s="85"/>
      <c r="I8" s="94"/>
      <c r="J8" s="95"/>
      <c r="K8" s="95"/>
      <c r="L8" s="95"/>
      <c r="M8" s="95"/>
      <c r="N8" s="96"/>
      <c r="O8" s="90">
        <v>26345.64</v>
      </c>
      <c r="P8" s="93"/>
    </row>
    <row r="9" customHeight="1" spans="1:16">
      <c r="A9" s="85"/>
      <c r="B9" s="85"/>
      <c r="C9" s="85"/>
      <c r="D9" s="85" t="s">
        <v>156</v>
      </c>
      <c r="E9" s="85" t="s">
        <v>157</v>
      </c>
      <c r="F9" s="85"/>
      <c r="G9" s="93" t="s">
        <v>812</v>
      </c>
      <c r="H9" s="85"/>
      <c r="I9" s="94"/>
      <c r="J9" s="95"/>
      <c r="K9" s="95"/>
      <c r="L9" s="95"/>
      <c r="M9" s="95"/>
      <c r="N9" s="96"/>
      <c r="O9" s="90">
        <v>2540.71</v>
      </c>
      <c r="P9" s="93"/>
    </row>
    <row r="10" customHeight="1" spans="1:17">
      <c r="A10" s="85" t="s">
        <v>242</v>
      </c>
      <c r="B10" s="85" t="s">
        <v>813</v>
      </c>
      <c r="C10" s="85" t="s">
        <v>813</v>
      </c>
      <c r="D10" s="85" t="s">
        <v>814</v>
      </c>
      <c r="E10" s="85" t="s">
        <v>815</v>
      </c>
      <c r="F10" s="85" t="s">
        <v>816</v>
      </c>
      <c r="G10" s="93" t="s">
        <v>812</v>
      </c>
      <c r="H10" s="85" t="s">
        <v>817</v>
      </c>
      <c r="I10" s="94">
        <v>150000</v>
      </c>
      <c r="J10" s="95" t="s">
        <v>312</v>
      </c>
      <c r="K10" s="95" t="s">
        <v>813</v>
      </c>
      <c r="L10" s="95" t="s">
        <v>818</v>
      </c>
      <c r="M10" s="95" t="s">
        <v>813</v>
      </c>
      <c r="N10" s="96" t="s">
        <v>819</v>
      </c>
      <c r="O10" s="90">
        <v>4.3</v>
      </c>
      <c r="P10" s="93"/>
      <c r="Q10" s="79"/>
    </row>
    <row r="11" customHeight="1" spans="1:17">
      <c r="A11" s="85" t="s">
        <v>242</v>
      </c>
      <c r="B11" s="85" t="s">
        <v>813</v>
      </c>
      <c r="C11" s="85" t="s">
        <v>813</v>
      </c>
      <c r="D11" s="85" t="s">
        <v>814</v>
      </c>
      <c r="E11" s="85" t="s">
        <v>815</v>
      </c>
      <c r="F11" s="85" t="s">
        <v>816</v>
      </c>
      <c r="G11" s="93" t="s">
        <v>812</v>
      </c>
      <c r="H11" s="85" t="s">
        <v>820</v>
      </c>
      <c r="I11" s="94">
        <v>8861</v>
      </c>
      <c r="J11" s="95" t="s">
        <v>312</v>
      </c>
      <c r="K11" s="95" t="s">
        <v>813</v>
      </c>
      <c r="L11" s="95" t="s">
        <v>818</v>
      </c>
      <c r="M11" s="95" t="s">
        <v>813</v>
      </c>
      <c r="N11" s="96" t="s">
        <v>819</v>
      </c>
      <c r="O11" s="90">
        <v>9.96</v>
      </c>
      <c r="P11" s="93"/>
      <c r="Q11" s="79"/>
    </row>
    <row r="12" customHeight="1" spans="1:17">
      <c r="A12" s="85" t="s">
        <v>242</v>
      </c>
      <c r="B12" s="85" t="s">
        <v>813</v>
      </c>
      <c r="C12" s="85" t="s">
        <v>813</v>
      </c>
      <c r="D12" s="85" t="s">
        <v>814</v>
      </c>
      <c r="E12" s="85" t="s">
        <v>815</v>
      </c>
      <c r="F12" s="85" t="s">
        <v>816</v>
      </c>
      <c r="G12" s="93" t="s">
        <v>812</v>
      </c>
      <c r="H12" s="85" t="s">
        <v>821</v>
      </c>
      <c r="I12" s="94">
        <v>125</v>
      </c>
      <c r="J12" s="95" t="s">
        <v>312</v>
      </c>
      <c r="K12" s="95" t="s">
        <v>822</v>
      </c>
      <c r="L12" s="95" t="s">
        <v>818</v>
      </c>
      <c r="M12" s="95" t="s">
        <v>823</v>
      </c>
      <c r="N12" s="96" t="s">
        <v>824</v>
      </c>
      <c r="O12" s="90">
        <v>3.45</v>
      </c>
      <c r="P12" s="93"/>
      <c r="Q12" s="79"/>
    </row>
    <row r="13" customHeight="1" spans="1:17">
      <c r="A13" s="85" t="s">
        <v>242</v>
      </c>
      <c r="B13" s="85" t="s">
        <v>813</v>
      </c>
      <c r="C13" s="85" t="s">
        <v>813</v>
      </c>
      <c r="D13" s="85" t="s">
        <v>814</v>
      </c>
      <c r="E13" s="85" t="s">
        <v>815</v>
      </c>
      <c r="F13" s="85" t="s">
        <v>825</v>
      </c>
      <c r="G13" s="93" t="s">
        <v>812</v>
      </c>
      <c r="H13" s="85" t="s">
        <v>826</v>
      </c>
      <c r="I13" s="94">
        <v>321</v>
      </c>
      <c r="J13" s="95" t="s">
        <v>312</v>
      </c>
      <c r="K13" s="95" t="s">
        <v>822</v>
      </c>
      <c r="L13" s="95" t="s">
        <v>818</v>
      </c>
      <c r="M13" s="95" t="s">
        <v>823</v>
      </c>
      <c r="N13" s="96" t="s">
        <v>819</v>
      </c>
      <c r="O13" s="90">
        <v>25.7</v>
      </c>
      <c r="P13" s="93"/>
      <c r="Q13" s="79"/>
    </row>
    <row r="14" customHeight="1" spans="1:16">
      <c r="A14" s="85" t="s">
        <v>242</v>
      </c>
      <c r="B14" s="85" t="s">
        <v>813</v>
      </c>
      <c r="C14" s="85" t="s">
        <v>813</v>
      </c>
      <c r="D14" s="85" t="s">
        <v>814</v>
      </c>
      <c r="E14" s="85" t="s">
        <v>827</v>
      </c>
      <c r="F14" s="85" t="s">
        <v>828</v>
      </c>
      <c r="G14" s="93" t="s">
        <v>812</v>
      </c>
      <c r="H14" s="85" t="s">
        <v>829</v>
      </c>
      <c r="I14" s="94">
        <v>20</v>
      </c>
      <c r="J14" s="95" t="s">
        <v>407</v>
      </c>
      <c r="K14" s="95" t="s">
        <v>830</v>
      </c>
      <c r="L14" s="95" t="s">
        <v>831</v>
      </c>
      <c r="M14" s="95" t="s">
        <v>832</v>
      </c>
      <c r="N14" s="96" t="s">
        <v>833</v>
      </c>
      <c r="O14" s="90">
        <v>13.6</v>
      </c>
      <c r="P14" s="93"/>
    </row>
    <row r="15" customHeight="1" spans="1:16">
      <c r="A15" s="85" t="s">
        <v>242</v>
      </c>
      <c r="B15" s="85" t="s">
        <v>813</v>
      </c>
      <c r="C15" s="85" t="s">
        <v>813</v>
      </c>
      <c r="D15" s="85" t="s">
        <v>814</v>
      </c>
      <c r="E15" s="85" t="s">
        <v>827</v>
      </c>
      <c r="F15" s="85" t="s">
        <v>828</v>
      </c>
      <c r="G15" s="93" t="s">
        <v>812</v>
      </c>
      <c r="H15" s="85" t="s">
        <v>834</v>
      </c>
      <c r="I15" s="94">
        <v>3</v>
      </c>
      <c r="J15" s="95" t="s">
        <v>407</v>
      </c>
      <c r="K15" s="95" t="s">
        <v>830</v>
      </c>
      <c r="L15" s="95" t="s">
        <v>831</v>
      </c>
      <c r="M15" s="95" t="s">
        <v>832</v>
      </c>
      <c r="N15" s="96" t="s">
        <v>833</v>
      </c>
      <c r="O15" s="90">
        <v>11.25</v>
      </c>
      <c r="P15" s="93"/>
    </row>
    <row r="16" customHeight="1" spans="1:16">
      <c r="A16" s="85" t="s">
        <v>242</v>
      </c>
      <c r="B16" s="85" t="s">
        <v>813</v>
      </c>
      <c r="C16" s="85" t="s">
        <v>813</v>
      </c>
      <c r="D16" s="85" t="s">
        <v>814</v>
      </c>
      <c r="E16" s="85" t="s">
        <v>827</v>
      </c>
      <c r="F16" s="85" t="s">
        <v>828</v>
      </c>
      <c r="G16" s="93" t="s">
        <v>812</v>
      </c>
      <c r="H16" s="85" t="s">
        <v>835</v>
      </c>
      <c r="I16" s="94">
        <v>3</v>
      </c>
      <c r="J16" s="95" t="s">
        <v>407</v>
      </c>
      <c r="K16" s="95" t="s">
        <v>830</v>
      </c>
      <c r="L16" s="95" t="s">
        <v>831</v>
      </c>
      <c r="M16" s="95" t="s">
        <v>832</v>
      </c>
      <c r="N16" s="96" t="s">
        <v>836</v>
      </c>
      <c r="O16" s="90">
        <v>3.4</v>
      </c>
      <c r="P16" s="93"/>
    </row>
    <row r="17" customHeight="1" spans="1:16">
      <c r="A17" s="85" t="s">
        <v>242</v>
      </c>
      <c r="B17" s="85" t="s">
        <v>813</v>
      </c>
      <c r="C17" s="85" t="s">
        <v>813</v>
      </c>
      <c r="D17" s="85" t="s">
        <v>814</v>
      </c>
      <c r="E17" s="85" t="s">
        <v>827</v>
      </c>
      <c r="F17" s="85" t="s">
        <v>828</v>
      </c>
      <c r="G17" s="93" t="s">
        <v>812</v>
      </c>
      <c r="H17" s="85" t="s">
        <v>837</v>
      </c>
      <c r="I17" s="94">
        <v>1</v>
      </c>
      <c r="J17" s="95" t="s">
        <v>407</v>
      </c>
      <c r="K17" s="95" t="s">
        <v>830</v>
      </c>
      <c r="L17" s="95" t="s">
        <v>831</v>
      </c>
      <c r="M17" s="95" t="s">
        <v>832</v>
      </c>
      <c r="N17" s="96" t="s">
        <v>836</v>
      </c>
      <c r="O17" s="90">
        <v>7</v>
      </c>
      <c r="P17" s="93"/>
    </row>
    <row r="18" customHeight="1" spans="1:16">
      <c r="A18" s="85" t="s">
        <v>242</v>
      </c>
      <c r="B18" s="85" t="s">
        <v>813</v>
      </c>
      <c r="C18" s="85" t="s">
        <v>813</v>
      </c>
      <c r="D18" s="85" t="s">
        <v>814</v>
      </c>
      <c r="E18" s="85" t="s">
        <v>827</v>
      </c>
      <c r="F18" s="85" t="s">
        <v>838</v>
      </c>
      <c r="G18" s="93" t="s">
        <v>812</v>
      </c>
      <c r="H18" s="85" t="s">
        <v>839</v>
      </c>
      <c r="I18" s="94">
        <v>5</v>
      </c>
      <c r="J18" s="95" t="s">
        <v>407</v>
      </c>
      <c r="K18" s="95" t="s">
        <v>830</v>
      </c>
      <c r="L18" s="95" t="s">
        <v>831</v>
      </c>
      <c r="M18" s="95" t="s">
        <v>832</v>
      </c>
      <c r="N18" s="96" t="s">
        <v>833</v>
      </c>
      <c r="O18" s="90">
        <v>0.5</v>
      </c>
      <c r="P18" s="93"/>
    </row>
    <row r="19" customHeight="1" spans="1:16">
      <c r="A19" s="85" t="s">
        <v>242</v>
      </c>
      <c r="B19" s="85" t="s">
        <v>813</v>
      </c>
      <c r="C19" s="85" t="s">
        <v>813</v>
      </c>
      <c r="D19" s="85" t="s">
        <v>814</v>
      </c>
      <c r="E19" s="85" t="s">
        <v>827</v>
      </c>
      <c r="F19" s="85" t="s">
        <v>838</v>
      </c>
      <c r="G19" s="93" t="s">
        <v>812</v>
      </c>
      <c r="H19" s="85" t="s">
        <v>838</v>
      </c>
      <c r="I19" s="94">
        <v>1</v>
      </c>
      <c r="J19" s="95" t="s">
        <v>407</v>
      </c>
      <c r="K19" s="95" t="s">
        <v>830</v>
      </c>
      <c r="L19" s="95" t="s">
        <v>831</v>
      </c>
      <c r="M19" s="95" t="s">
        <v>832</v>
      </c>
      <c r="N19" s="96" t="s">
        <v>836</v>
      </c>
      <c r="O19" s="90">
        <v>0.1</v>
      </c>
      <c r="P19" s="93"/>
    </row>
    <row r="20" customHeight="1" spans="1:16">
      <c r="A20" s="85" t="s">
        <v>242</v>
      </c>
      <c r="B20" s="85" t="s">
        <v>813</v>
      </c>
      <c r="C20" s="85" t="s">
        <v>813</v>
      </c>
      <c r="D20" s="85" t="s">
        <v>814</v>
      </c>
      <c r="E20" s="85" t="s">
        <v>827</v>
      </c>
      <c r="F20" s="85" t="s">
        <v>840</v>
      </c>
      <c r="G20" s="93" t="s">
        <v>812</v>
      </c>
      <c r="H20" s="85" t="s">
        <v>841</v>
      </c>
      <c r="I20" s="94">
        <v>2</v>
      </c>
      <c r="J20" s="95" t="s">
        <v>407</v>
      </c>
      <c r="K20" s="95" t="s">
        <v>842</v>
      </c>
      <c r="L20" s="95" t="s">
        <v>831</v>
      </c>
      <c r="M20" s="95" t="s">
        <v>842</v>
      </c>
      <c r="N20" s="96" t="s">
        <v>843</v>
      </c>
      <c r="O20" s="90">
        <v>1.2</v>
      </c>
      <c r="P20" s="93"/>
    </row>
    <row r="21" customHeight="1" spans="1:16">
      <c r="A21" s="85" t="s">
        <v>242</v>
      </c>
      <c r="B21" s="85" t="s">
        <v>813</v>
      </c>
      <c r="C21" s="85" t="s">
        <v>813</v>
      </c>
      <c r="D21" s="85" t="s">
        <v>814</v>
      </c>
      <c r="E21" s="85" t="s">
        <v>827</v>
      </c>
      <c r="F21" s="85" t="s">
        <v>840</v>
      </c>
      <c r="G21" s="93" t="s">
        <v>812</v>
      </c>
      <c r="H21" s="85" t="s">
        <v>844</v>
      </c>
      <c r="I21" s="94">
        <v>3</v>
      </c>
      <c r="J21" s="95" t="s">
        <v>407</v>
      </c>
      <c r="K21" s="95" t="s">
        <v>842</v>
      </c>
      <c r="L21" s="95" t="s">
        <v>831</v>
      </c>
      <c r="M21" s="95" t="s">
        <v>842</v>
      </c>
      <c r="N21" s="96" t="s">
        <v>843</v>
      </c>
      <c r="O21" s="90">
        <v>2.4</v>
      </c>
      <c r="P21" s="93"/>
    </row>
    <row r="22" customHeight="1" spans="1:16">
      <c r="A22" s="85" t="s">
        <v>242</v>
      </c>
      <c r="B22" s="85" t="s">
        <v>813</v>
      </c>
      <c r="C22" s="85" t="s">
        <v>813</v>
      </c>
      <c r="D22" s="85" t="s">
        <v>814</v>
      </c>
      <c r="E22" s="85" t="s">
        <v>827</v>
      </c>
      <c r="F22" s="85" t="s">
        <v>840</v>
      </c>
      <c r="G22" s="93" t="s">
        <v>812</v>
      </c>
      <c r="H22" s="85" t="s">
        <v>845</v>
      </c>
      <c r="I22" s="94">
        <v>20</v>
      </c>
      <c r="J22" s="95" t="s">
        <v>407</v>
      </c>
      <c r="K22" s="95" t="s">
        <v>842</v>
      </c>
      <c r="L22" s="95" t="s">
        <v>831</v>
      </c>
      <c r="M22" s="95" t="s">
        <v>842</v>
      </c>
      <c r="N22" s="96" t="s">
        <v>833</v>
      </c>
      <c r="O22" s="90">
        <v>7</v>
      </c>
      <c r="P22" s="93"/>
    </row>
    <row r="23" customHeight="1" spans="1:16">
      <c r="A23" s="85" t="s">
        <v>242</v>
      </c>
      <c r="B23" s="85" t="s">
        <v>813</v>
      </c>
      <c r="C23" s="85" t="s">
        <v>813</v>
      </c>
      <c r="D23" s="85" t="s">
        <v>814</v>
      </c>
      <c r="E23" s="85" t="s">
        <v>827</v>
      </c>
      <c r="F23" s="85" t="s">
        <v>840</v>
      </c>
      <c r="G23" s="93" t="s">
        <v>812</v>
      </c>
      <c r="H23" s="85" t="s">
        <v>846</v>
      </c>
      <c r="I23" s="94">
        <v>2</v>
      </c>
      <c r="J23" s="95" t="s">
        <v>407</v>
      </c>
      <c r="K23" s="95" t="s">
        <v>842</v>
      </c>
      <c r="L23" s="95" t="s">
        <v>831</v>
      </c>
      <c r="M23" s="95" t="s">
        <v>842</v>
      </c>
      <c r="N23" s="96" t="s">
        <v>836</v>
      </c>
      <c r="O23" s="90">
        <v>0.85</v>
      </c>
      <c r="P23" s="93"/>
    </row>
    <row r="24" customHeight="1" spans="1:16">
      <c r="A24" s="85" t="s">
        <v>242</v>
      </c>
      <c r="B24" s="85" t="s">
        <v>813</v>
      </c>
      <c r="C24" s="85" t="s">
        <v>813</v>
      </c>
      <c r="D24" s="85" t="s">
        <v>814</v>
      </c>
      <c r="E24" s="85" t="s">
        <v>827</v>
      </c>
      <c r="F24" s="85" t="s">
        <v>840</v>
      </c>
      <c r="G24" s="93" t="s">
        <v>812</v>
      </c>
      <c r="H24" s="85" t="s">
        <v>847</v>
      </c>
      <c r="I24" s="94">
        <v>1</v>
      </c>
      <c r="J24" s="95" t="s">
        <v>407</v>
      </c>
      <c r="K24" s="95" t="s">
        <v>842</v>
      </c>
      <c r="L24" s="95" t="s">
        <v>831</v>
      </c>
      <c r="M24" s="95" t="s">
        <v>842</v>
      </c>
      <c r="N24" s="96" t="s">
        <v>836</v>
      </c>
      <c r="O24" s="90">
        <v>1</v>
      </c>
      <c r="P24" s="93"/>
    </row>
    <row r="25" customHeight="1" spans="1:16">
      <c r="A25" s="85" t="s">
        <v>242</v>
      </c>
      <c r="B25" s="85" t="s">
        <v>813</v>
      </c>
      <c r="C25" s="85" t="s">
        <v>813</v>
      </c>
      <c r="D25" s="85" t="s">
        <v>814</v>
      </c>
      <c r="E25" s="85" t="s">
        <v>827</v>
      </c>
      <c r="F25" s="85" t="s">
        <v>840</v>
      </c>
      <c r="G25" s="93" t="s">
        <v>812</v>
      </c>
      <c r="H25" s="85" t="s">
        <v>848</v>
      </c>
      <c r="I25" s="94">
        <v>10</v>
      </c>
      <c r="J25" s="95" t="s">
        <v>407</v>
      </c>
      <c r="K25" s="95" t="s">
        <v>842</v>
      </c>
      <c r="L25" s="95" t="s">
        <v>831</v>
      </c>
      <c r="M25" s="95" t="s">
        <v>842</v>
      </c>
      <c r="N25" s="96" t="s">
        <v>836</v>
      </c>
      <c r="O25" s="90">
        <v>1.18</v>
      </c>
      <c r="P25" s="93"/>
    </row>
    <row r="26" customHeight="1" spans="1:16">
      <c r="A26" s="85" t="s">
        <v>242</v>
      </c>
      <c r="B26" s="85" t="s">
        <v>813</v>
      </c>
      <c r="C26" s="85" t="s">
        <v>813</v>
      </c>
      <c r="D26" s="85" t="s">
        <v>814</v>
      </c>
      <c r="E26" s="85" t="s">
        <v>827</v>
      </c>
      <c r="F26" s="85" t="s">
        <v>840</v>
      </c>
      <c r="G26" s="93" t="s">
        <v>812</v>
      </c>
      <c r="H26" s="85" t="s">
        <v>849</v>
      </c>
      <c r="I26" s="94">
        <v>1</v>
      </c>
      <c r="J26" s="95" t="s">
        <v>407</v>
      </c>
      <c r="K26" s="95" t="s">
        <v>842</v>
      </c>
      <c r="L26" s="95" t="s">
        <v>831</v>
      </c>
      <c r="M26" s="95" t="s">
        <v>842</v>
      </c>
      <c r="N26" s="96" t="s">
        <v>836</v>
      </c>
      <c r="O26" s="90">
        <v>0.5</v>
      </c>
      <c r="P26" s="93"/>
    </row>
    <row r="27" customHeight="1" spans="1:16">
      <c r="A27" s="85" t="s">
        <v>242</v>
      </c>
      <c r="B27" s="85" t="s">
        <v>813</v>
      </c>
      <c r="C27" s="85" t="s">
        <v>813</v>
      </c>
      <c r="D27" s="85" t="s">
        <v>814</v>
      </c>
      <c r="E27" s="85" t="s">
        <v>827</v>
      </c>
      <c r="F27" s="85" t="s">
        <v>840</v>
      </c>
      <c r="G27" s="93" t="s">
        <v>812</v>
      </c>
      <c r="H27" s="85" t="s">
        <v>850</v>
      </c>
      <c r="I27" s="94">
        <v>5</v>
      </c>
      <c r="J27" s="95" t="s">
        <v>407</v>
      </c>
      <c r="K27" s="95" t="s">
        <v>842</v>
      </c>
      <c r="L27" s="95" t="s">
        <v>831</v>
      </c>
      <c r="M27" s="95" t="s">
        <v>842</v>
      </c>
      <c r="N27" s="96" t="s">
        <v>836</v>
      </c>
      <c r="O27" s="90">
        <v>1.75</v>
      </c>
      <c r="P27" s="93"/>
    </row>
    <row r="28" customHeight="1" spans="1:16">
      <c r="A28" s="85" t="s">
        <v>242</v>
      </c>
      <c r="B28" s="85" t="s">
        <v>813</v>
      </c>
      <c r="C28" s="85" t="s">
        <v>842</v>
      </c>
      <c r="D28" s="85" t="s">
        <v>814</v>
      </c>
      <c r="E28" s="85" t="s">
        <v>851</v>
      </c>
      <c r="F28" s="85" t="s">
        <v>852</v>
      </c>
      <c r="G28" s="93" t="s">
        <v>852</v>
      </c>
      <c r="H28" s="85" t="s">
        <v>853</v>
      </c>
      <c r="I28" s="94">
        <v>1</v>
      </c>
      <c r="J28" s="95" t="s">
        <v>312</v>
      </c>
      <c r="K28" s="95" t="s">
        <v>842</v>
      </c>
      <c r="L28" s="95" t="s">
        <v>818</v>
      </c>
      <c r="M28" s="95" t="s">
        <v>842</v>
      </c>
      <c r="N28" s="96" t="s">
        <v>819</v>
      </c>
      <c r="O28" s="90">
        <v>350</v>
      </c>
      <c r="P28" s="93"/>
    </row>
    <row r="29" customHeight="1" spans="1:16">
      <c r="A29" s="85" t="s">
        <v>242</v>
      </c>
      <c r="B29" s="85" t="s">
        <v>813</v>
      </c>
      <c r="C29" s="85" t="s">
        <v>842</v>
      </c>
      <c r="D29" s="85" t="s">
        <v>814</v>
      </c>
      <c r="E29" s="85" t="s">
        <v>854</v>
      </c>
      <c r="F29" s="85" t="s">
        <v>855</v>
      </c>
      <c r="G29" s="93" t="s">
        <v>856</v>
      </c>
      <c r="H29" s="85" t="s">
        <v>857</v>
      </c>
      <c r="I29" s="94">
        <v>1</v>
      </c>
      <c r="J29" s="95" t="s">
        <v>312</v>
      </c>
      <c r="K29" s="95" t="s">
        <v>822</v>
      </c>
      <c r="L29" s="95" t="s">
        <v>818</v>
      </c>
      <c r="M29" s="95" t="s">
        <v>823</v>
      </c>
      <c r="N29" s="96" t="s">
        <v>819</v>
      </c>
      <c r="O29" s="90">
        <v>14.25</v>
      </c>
      <c r="P29" s="93"/>
    </row>
    <row r="30" customHeight="1" spans="1:16">
      <c r="A30" s="85" t="s">
        <v>242</v>
      </c>
      <c r="B30" s="85" t="s">
        <v>813</v>
      </c>
      <c r="C30" s="85" t="s">
        <v>842</v>
      </c>
      <c r="D30" s="85" t="s">
        <v>814</v>
      </c>
      <c r="E30" s="85" t="s">
        <v>854</v>
      </c>
      <c r="F30" s="85" t="s">
        <v>858</v>
      </c>
      <c r="G30" s="93" t="s">
        <v>859</v>
      </c>
      <c r="H30" s="85" t="s">
        <v>860</v>
      </c>
      <c r="I30" s="94">
        <v>1</v>
      </c>
      <c r="J30" s="95" t="s">
        <v>312</v>
      </c>
      <c r="K30" s="95" t="s">
        <v>861</v>
      </c>
      <c r="L30" s="95" t="s">
        <v>818</v>
      </c>
      <c r="M30" s="95" t="s">
        <v>813</v>
      </c>
      <c r="N30" s="96" t="s">
        <v>819</v>
      </c>
      <c r="O30" s="90">
        <v>8</v>
      </c>
      <c r="P30" s="93"/>
    </row>
    <row r="31" customHeight="1" spans="1:16">
      <c r="A31" s="85" t="s">
        <v>242</v>
      </c>
      <c r="B31" s="85" t="s">
        <v>813</v>
      </c>
      <c r="C31" s="85" t="s">
        <v>842</v>
      </c>
      <c r="D31" s="85" t="s">
        <v>814</v>
      </c>
      <c r="E31" s="85" t="s">
        <v>854</v>
      </c>
      <c r="F31" s="85" t="s">
        <v>858</v>
      </c>
      <c r="G31" s="93" t="s">
        <v>859</v>
      </c>
      <c r="H31" s="85" t="s">
        <v>862</v>
      </c>
      <c r="I31" s="94">
        <v>1</v>
      </c>
      <c r="J31" s="95" t="s">
        <v>312</v>
      </c>
      <c r="K31" s="95" t="s">
        <v>861</v>
      </c>
      <c r="L31" s="95" t="s">
        <v>818</v>
      </c>
      <c r="M31" s="95" t="s">
        <v>813</v>
      </c>
      <c r="N31" s="96" t="s">
        <v>819</v>
      </c>
      <c r="O31" s="90">
        <v>8</v>
      </c>
      <c r="P31" s="93"/>
    </row>
    <row r="32" customHeight="1" spans="1:16">
      <c r="A32" s="85" t="s">
        <v>242</v>
      </c>
      <c r="B32" s="85" t="s">
        <v>813</v>
      </c>
      <c r="C32" s="85" t="s">
        <v>842</v>
      </c>
      <c r="D32" s="85" t="s">
        <v>814</v>
      </c>
      <c r="E32" s="85" t="s">
        <v>863</v>
      </c>
      <c r="F32" s="85" t="s">
        <v>864</v>
      </c>
      <c r="G32" s="93" t="s">
        <v>865</v>
      </c>
      <c r="H32" s="85" t="s">
        <v>866</v>
      </c>
      <c r="I32" s="94">
        <v>1</v>
      </c>
      <c r="J32" s="95" t="s">
        <v>312</v>
      </c>
      <c r="K32" s="95" t="s">
        <v>830</v>
      </c>
      <c r="L32" s="95" t="s">
        <v>818</v>
      </c>
      <c r="M32" s="95" t="s">
        <v>813</v>
      </c>
      <c r="N32" s="96" t="s">
        <v>819</v>
      </c>
      <c r="O32" s="90">
        <v>8</v>
      </c>
      <c r="P32" s="93"/>
    </row>
    <row r="33" ht="18.75" customHeight="1" spans="1:16">
      <c r="A33" s="85" t="s">
        <v>242</v>
      </c>
      <c r="B33" s="85" t="s">
        <v>813</v>
      </c>
      <c r="C33" s="85" t="s">
        <v>842</v>
      </c>
      <c r="D33" s="85" t="s">
        <v>814</v>
      </c>
      <c r="E33" s="85" t="s">
        <v>863</v>
      </c>
      <c r="F33" s="85" t="s">
        <v>867</v>
      </c>
      <c r="G33" s="93" t="s">
        <v>868</v>
      </c>
      <c r="H33" s="85" t="s">
        <v>869</v>
      </c>
      <c r="I33" s="94">
        <v>1</v>
      </c>
      <c r="J33" s="95" t="s">
        <v>312</v>
      </c>
      <c r="K33" s="95" t="s">
        <v>861</v>
      </c>
      <c r="L33" s="95" t="s">
        <v>818</v>
      </c>
      <c r="M33" s="95" t="s">
        <v>813</v>
      </c>
      <c r="N33" s="96" t="s">
        <v>819</v>
      </c>
      <c r="O33" s="90">
        <v>39</v>
      </c>
      <c r="P33" s="93"/>
    </row>
    <row r="34" customHeight="1" spans="1:16">
      <c r="A34" s="85" t="s">
        <v>242</v>
      </c>
      <c r="B34" s="85" t="s">
        <v>813</v>
      </c>
      <c r="C34" s="85" t="s">
        <v>842</v>
      </c>
      <c r="D34" s="85" t="s">
        <v>814</v>
      </c>
      <c r="E34" s="85" t="s">
        <v>870</v>
      </c>
      <c r="F34" s="85" t="s">
        <v>825</v>
      </c>
      <c r="G34" s="93" t="s">
        <v>812</v>
      </c>
      <c r="H34" s="85" t="s">
        <v>871</v>
      </c>
      <c r="I34" s="94">
        <v>31</v>
      </c>
      <c r="J34" s="95" t="s">
        <v>312</v>
      </c>
      <c r="K34" s="95" t="s">
        <v>822</v>
      </c>
      <c r="L34" s="95" t="s">
        <v>818</v>
      </c>
      <c r="M34" s="95" t="s">
        <v>823</v>
      </c>
      <c r="N34" s="96" t="s">
        <v>819</v>
      </c>
      <c r="O34" s="90">
        <v>6.54</v>
      </c>
      <c r="P34" s="93"/>
    </row>
    <row r="35" customHeight="1" spans="1:16">
      <c r="A35" s="85" t="s">
        <v>242</v>
      </c>
      <c r="B35" s="85" t="s">
        <v>813</v>
      </c>
      <c r="C35" s="85" t="s">
        <v>842</v>
      </c>
      <c r="D35" s="85" t="s">
        <v>814</v>
      </c>
      <c r="E35" s="85" t="s">
        <v>870</v>
      </c>
      <c r="F35" s="85" t="s">
        <v>855</v>
      </c>
      <c r="G35" s="93" t="s">
        <v>872</v>
      </c>
      <c r="H35" s="85" t="s">
        <v>873</v>
      </c>
      <c r="I35" s="94">
        <v>1</v>
      </c>
      <c r="J35" s="95" t="s">
        <v>312</v>
      </c>
      <c r="K35" s="95" t="s">
        <v>822</v>
      </c>
      <c r="L35" s="95" t="s">
        <v>818</v>
      </c>
      <c r="M35" s="95" t="s">
        <v>823</v>
      </c>
      <c r="N35" s="96" t="s">
        <v>819</v>
      </c>
      <c r="O35" s="90">
        <v>9.8</v>
      </c>
      <c r="P35" s="93"/>
    </row>
    <row r="36" customHeight="1" spans="1:16">
      <c r="A36" s="85" t="s">
        <v>242</v>
      </c>
      <c r="B36" s="85" t="s">
        <v>813</v>
      </c>
      <c r="C36" s="85" t="s">
        <v>842</v>
      </c>
      <c r="D36" s="85" t="s">
        <v>814</v>
      </c>
      <c r="E36" s="85" t="s">
        <v>870</v>
      </c>
      <c r="F36" s="85" t="s">
        <v>874</v>
      </c>
      <c r="G36" s="93" t="s">
        <v>875</v>
      </c>
      <c r="H36" s="85" t="s">
        <v>876</v>
      </c>
      <c r="I36" s="94">
        <v>1</v>
      </c>
      <c r="J36" s="95" t="s">
        <v>312</v>
      </c>
      <c r="K36" s="95" t="s">
        <v>822</v>
      </c>
      <c r="L36" s="95" t="s">
        <v>818</v>
      </c>
      <c r="M36" s="95" t="s">
        <v>823</v>
      </c>
      <c r="N36" s="96" t="s">
        <v>819</v>
      </c>
      <c r="O36" s="90">
        <v>1.5</v>
      </c>
      <c r="P36" s="93"/>
    </row>
    <row r="37" ht="18.75" customHeight="1" spans="1:16">
      <c r="A37" s="85" t="s">
        <v>242</v>
      </c>
      <c r="B37" s="85" t="s">
        <v>813</v>
      </c>
      <c r="C37" s="85" t="s">
        <v>842</v>
      </c>
      <c r="D37" s="85" t="s">
        <v>814</v>
      </c>
      <c r="E37" s="85" t="s">
        <v>870</v>
      </c>
      <c r="F37" s="85" t="s">
        <v>874</v>
      </c>
      <c r="G37" s="93" t="s">
        <v>877</v>
      </c>
      <c r="H37" s="85" t="s">
        <v>877</v>
      </c>
      <c r="I37" s="94">
        <v>1</v>
      </c>
      <c r="J37" s="95" t="s">
        <v>312</v>
      </c>
      <c r="K37" s="95" t="s">
        <v>822</v>
      </c>
      <c r="L37" s="95" t="s">
        <v>818</v>
      </c>
      <c r="M37" s="95" t="s">
        <v>823</v>
      </c>
      <c r="N37" s="96" t="s">
        <v>819</v>
      </c>
      <c r="O37" s="90">
        <v>4.9</v>
      </c>
      <c r="P37" s="93"/>
    </row>
    <row r="38" customHeight="1" spans="1:16">
      <c r="A38" s="85" t="s">
        <v>242</v>
      </c>
      <c r="B38" s="85" t="s">
        <v>813</v>
      </c>
      <c r="C38" s="85" t="s">
        <v>842</v>
      </c>
      <c r="D38" s="85" t="s">
        <v>814</v>
      </c>
      <c r="E38" s="85" t="s">
        <v>870</v>
      </c>
      <c r="F38" s="85" t="s">
        <v>864</v>
      </c>
      <c r="G38" s="93" t="s">
        <v>865</v>
      </c>
      <c r="H38" s="85" t="s">
        <v>878</v>
      </c>
      <c r="I38" s="94">
        <v>500</v>
      </c>
      <c r="J38" s="95" t="s">
        <v>312</v>
      </c>
      <c r="K38" s="95" t="s">
        <v>830</v>
      </c>
      <c r="L38" s="95" t="s">
        <v>818</v>
      </c>
      <c r="M38" s="95" t="s">
        <v>813</v>
      </c>
      <c r="N38" s="96" t="s">
        <v>843</v>
      </c>
      <c r="O38" s="90">
        <v>0.75</v>
      </c>
      <c r="P38" s="93"/>
    </row>
    <row r="39" customHeight="1" spans="1:16">
      <c r="A39" s="85" t="s">
        <v>242</v>
      </c>
      <c r="B39" s="85" t="s">
        <v>813</v>
      </c>
      <c r="C39" s="85" t="s">
        <v>842</v>
      </c>
      <c r="D39" s="85" t="s">
        <v>814</v>
      </c>
      <c r="E39" s="85" t="s">
        <v>870</v>
      </c>
      <c r="F39" s="85" t="s">
        <v>864</v>
      </c>
      <c r="G39" s="93" t="s">
        <v>865</v>
      </c>
      <c r="H39" s="85" t="s">
        <v>879</v>
      </c>
      <c r="I39" s="94">
        <v>500</v>
      </c>
      <c r="J39" s="95" t="s">
        <v>312</v>
      </c>
      <c r="K39" s="95" t="s">
        <v>830</v>
      </c>
      <c r="L39" s="95" t="s">
        <v>818</v>
      </c>
      <c r="M39" s="95" t="s">
        <v>813</v>
      </c>
      <c r="N39" s="96" t="s">
        <v>843</v>
      </c>
      <c r="O39" s="90">
        <v>1.25</v>
      </c>
      <c r="P39" s="93"/>
    </row>
    <row r="40" customHeight="1" spans="1:16">
      <c r="A40" s="85" t="s">
        <v>242</v>
      </c>
      <c r="B40" s="85" t="s">
        <v>813</v>
      </c>
      <c r="C40" s="85" t="s">
        <v>842</v>
      </c>
      <c r="D40" s="85" t="s">
        <v>814</v>
      </c>
      <c r="E40" s="85" t="s">
        <v>870</v>
      </c>
      <c r="F40" s="85" t="s">
        <v>864</v>
      </c>
      <c r="G40" s="93" t="s">
        <v>865</v>
      </c>
      <c r="H40" s="85" t="s">
        <v>880</v>
      </c>
      <c r="I40" s="94">
        <v>450</v>
      </c>
      <c r="J40" s="95" t="s">
        <v>312</v>
      </c>
      <c r="K40" s="95" t="s">
        <v>830</v>
      </c>
      <c r="L40" s="95" t="s">
        <v>818</v>
      </c>
      <c r="M40" s="95" t="s">
        <v>813</v>
      </c>
      <c r="N40" s="96" t="s">
        <v>819</v>
      </c>
      <c r="O40" s="90">
        <v>2.45</v>
      </c>
      <c r="P40" s="93"/>
    </row>
    <row r="41" customHeight="1" spans="1:16">
      <c r="A41" s="85" t="s">
        <v>242</v>
      </c>
      <c r="B41" s="85" t="s">
        <v>813</v>
      </c>
      <c r="C41" s="85" t="s">
        <v>842</v>
      </c>
      <c r="D41" s="85" t="s">
        <v>814</v>
      </c>
      <c r="E41" s="85" t="s">
        <v>870</v>
      </c>
      <c r="F41" s="85" t="s">
        <v>864</v>
      </c>
      <c r="G41" s="93" t="s">
        <v>865</v>
      </c>
      <c r="H41" s="85" t="s">
        <v>881</v>
      </c>
      <c r="I41" s="94">
        <v>1200</v>
      </c>
      <c r="J41" s="95" t="s">
        <v>312</v>
      </c>
      <c r="K41" s="95" t="s">
        <v>830</v>
      </c>
      <c r="L41" s="95" t="s">
        <v>818</v>
      </c>
      <c r="M41" s="95" t="s">
        <v>813</v>
      </c>
      <c r="N41" s="96" t="s">
        <v>819</v>
      </c>
      <c r="O41" s="90">
        <v>19.6</v>
      </c>
      <c r="P41" s="93"/>
    </row>
    <row r="42" customHeight="1" spans="1:16">
      <c r="A42" s="85" t="s">
        <v>242</v>
      </c>
      <c r="B42" s="85" t="s">
        <v>813</v>
      </c>
      <c r="C42" s="85" t="s">
        <v>842</v>
      </c>
      <c r="D42" s="85" t="s">
        <v>814</v>
      </c>
      <c r="E42" s="85" t="s">
        <v>870</v>
      </c>
      <c r="F42" s="85" t="s">
        <v>867</v>
      </c>
      <c r="G42" s="93" t="s">
        <v>882</v>
      </c>
      <c r="H42" s="85" t="s">
        <v>882</v>
      </c>
      <c r="I42" s="94">
        <v>2400</v>
      </c>
      <c r="J42" s="95" t="s">
        <v>312</v>
      </c>
      <c r="K42" s="95" t="s">
        <v>883</v>
      </c>
      <c r="L42" s="95" t="s">
        <v>818</v>
      </c>
      <c r="M42" s="95" t="s">
        <v>884</v>
      </c>
      <c r="N42" s="96" t="s">
        <v>819</v>
      </c>
      <c r="O42" s="90">
        <v>5</v>
      </c>
      <c r="P42" s="93"/>
    </row>
    <row r="43" customHeight="1" spans="1:16">
      <c r="A43" s="85" t="s">
        <v>242</v>
      </c>
      <c r="B43" s="85" t="s">
        <v>813</v>
      </c>
      <c r="C43" s="85" t="s">
        <v>842</v>
      </c>
      <c r="D43" s="85" t="s">
        <v>814</v>
      </c>
      <c r="E43" s="85" t="s">
        <v>885</v>
      </c>
      <c r="F43" s="85" t="s">
        <v>867</v>
      </c>
      <c r="G43" s="93" t="s">
        <v>886</v>
      </c>
      <c r="H43" s="85" t="s">
        <v>887</v>
      </c>
      <c r="I43" s="94">
        <v>1</v>
      </c>
      <c r="J43" s="95" t="s">
        <v>312</v>
      </c>
      <c r="K43" s="95" t="s">
        <v>842</v>
      </c>
      <c r="L43" s="95" t="s">
        <v>818</v>
      </c>
      <c r="M43" s="95" t="s">
        <v>842</v>
      </c>
      <c r="N43" s="96" t="s">
        <v>819</v>
      </c>
      <c r="O43" s="90">
        <v>86.53</v>
      </c>
      <c r="P43" s="93"/>
    </row>
    <row r="44" customHeight="1" spans="1:16">
      <c r="A44" s="85" t="s">
        <v>242</v>
      </c>
      <c r="B44" s="85" t="s">
        <v>813</v>
      </c>
      <c r="C44" s="85" t="s">
        <v>842</v>
      </c>
      <c r="D44" s="85" t="s">
        <v>814</v>
      </c>
      <c r="E44" s="85" t="s">
        <v>888</v>
      </c>
      <c r="F44" s="85" t="s">
        <v>867</v>
      </c>
      <c r="G44" s="93" t="s">
        <v>889</v>
      </c>
      <c r="H44" s="85" t="s">
        <v>890</v>
      </c>
      <c r="I44" s="94">
        <v>6</v>
      </c>
      <c r="J44" s="95" t="s">
        <v>312</v>
      </c>
      <c r="K44" s="95" t="s">
        <v>861</v>
      </c>
      <c r="L44" s="95" t="s">
        <v>818</v>
      </c>
      <c r="M44" s="95" t="s">
        <v>813</v>
      </c>
      <c r="N44" s="96" t="s">
        <v>819</v>
      </c>
      <c r="O44" s="90">
        <v>1800</v>
      </c>
      <c r="P44" s="93"/>
    </row>
    <row r="45" ht="27.75" customHeight="1" spans="1:16">
      <c r="A45" s="85" t="s">
        <v>242</v>
      </c>
      <c r="B45" s="85" t="s">
        <v>813</v>
      </c>
      <c r="C45" s="85" t="s">
        <v>842</v>
      </c>
      <c r="D45" s="85" t="s">
        <v>814</v>
      </c>
      <c r="E45" s="85" t="s">
        <v>891</v>
      </c>
      <c r="F45" s="85" t="s">
        <v>867</v>
      </c>
      <c r="G45" s="93" t="s">
        <v>892</v>
      </c>
      <c r="H45" s="85" t="s">
        <v>893</v>
      </c>
      <c r="I45" s="94">
        <v>1</v>
      </c>
      <c r="J45" s="95" t="s">
        <v>312</v>
      </c>
      <c r="K45" s="95" t="s">
        <v>861</v>
      </c>
      <c r="L45" s="95" t="s">
        <v>818</v>
      </c>
      <c r="M45" s="95" t="s">
        <v>813</v>
      </c>
      <c r="N45" s="96" t="s">
        <v>833</v>
      </c>
      <c r="O45" s="90">
        <v>80</v>
      </c>
      <c r="P45" s="93"/>
    </row>
    <row r="46" customHeight="1" spans="1:16">
      <c r="A46" s="85"/>
      <c r="B46" s="85"/>
      <c r="C46" s="85"/>
      <c r="D46" s="85" t="s">
        <v>158</v>
      </c>
      <c r="E46" s="85" t="s">
        <v>159</v>
      </c>
      <c r="F46" s="85"/>
      <c r="G46" s="93" t="s">
        <v>812</v>
      </c>
      <c r="H46" s="85"/>
      <c r="I46" s="94"/>
      <c r="J46" s="95"/>
      <c r="K46" s="95"/>
      <c r="L46" s="95"/>
      <c r="M46" s="95"/>
      <c r="N46" s="96"/>
      <c r="O46" s="90">
        <v>4135.03</v>
      </c>
      <c r="P46" s="93"/>
    </row>
    <row r="47" customHeight="1" spans="1:16">
      <c r="A47" s="85" t="s">
        <v>242</v>
      </c>
      <c r="B47" s="85" t="s">
        <v>813</v>
      </c>
      <c r="C47" s="85" t="s">
        <v>842</v>
      </c>
      <c r="D47" s="85" t="s">
        <v>894</v>
      </c>
      <c r="E47" s="85" t="s">
        <v>895</v>
      </c>
      <c r="F47" s="85" t="s">
        <v>896</v>
      </c>
      <c r="G47" s="93" t="s">
        <v>812</v>
      </c>
      <c r="H47" s="85" t="s">
        <v>897</v>
      </c>
      <c r="I47" s="94">
        <v>1</v>
      </c>
      <c r="J47" s="95" t="s">
        <v>407</v>
      </c>
      <c r="K47" s="95" t="s">
        <v>898</v>
      </c>
      <c r="L47" s="95" t="s">
        <v>899</v>
      </c>
      <c r="M47" s="95" t="s">
        <v>813</v>
      </c>
      <c r="N47" s="96" t="s">
        <v>819</v>
      </c>
      <c r="O47" s="90">
        <v>4</v>
      </c>
      <c r="P47" s="93"/>
    </row>
    <row r="48" ht="27.75" customHeight="1" spans="1:16">
      <c r="A48" s="85" t="s">
        <v>242</v>
      </c>
      <c r="B48" s="85" t="s">
        <v>813</v>
      </c>
      <c r="C48" s="85" t="s">
        <v>842</v>
      </c>
      <c r="D48" s="85" t="s">
        <v>894</v>
      </c>
      <c r="E48" s="85" t="s">
        <v>895</v>
      </c>
      <c r="F48" s="85" t="s">
        <v>855</v>
      </c>
      <c r="G48" s="93" t="s">
        <v>900</v>
      </c>
      <c r="H48" s="85" t="s">
        <v>900</v>
      </c>
      <c r="I48" s="94">
        <v>1</v>
      </c>
      <c r="J48" s="95" t="s">
        <v>312</v>
      </c>
      <c r="K48" s="95" t="s">
        <v>822</v>
      </c>
      <c r="L48" s="95" t="s">
        <v>901</v>
      </c>
      <c r="M48" s="95" t="s">
        <v>830</v>
      </c>
      <c r="N48" s="96" t="s">
        <v>819</v>
      </c>
      <c r="O48" s="90">
        <v>47</v>
      </c>
      <c r="P48" s="93"/>
    </row>
    <row r="49" ht="27.75" customHeight="1" spans="1:16">
      <c r="A49" s="85" t="s">
        <v>242</v>
      </c>
      <c r="B49" s="85" t="s">
        <v>813</v>
      </c>
      <c r="C49" s="85" t="s">
        <v>842</v>
      </c>
      <c r="D49" s="85" t="s">
        <v>894</v>
      </c>
      <c r="E49" s="85" t="s">
        <v>895</v>
      </c>
      <c r="F49" s="85" t="s">
        <v>855</v>
      </c>
      <c r="G49" s="93" t="s">
        <v>902</v>
      </c>
      <c r="H49" s="85" t="s">
        <v>903</v>
      </c>
      <c r="I49" s="94">
        <v>1</v>
      </c>
      <c r="J49" s="95" t="s">
        <v>312</v>
      </c>
      <c r="K49" s="95" t="s">
        <v>822</v>
      </c>
      <c r="L49" s="95" t="s">
        <v>901</v>
      </c>
      <c r="M49" s="95" t="s">
        <v>830</v>
      </c>
      <c r="N49" s="96" t="s">
        <v>819</v>
      </c>
      <c r="O49" s="90">
        <v>95</v>
      </c>
      <c r="P49" s="93"/>
    </row>
    <row r="50" ht="18.75" customHeight="1" spans="1:16">
      <c r="A50" s="85" t="s">
        <v>242</v>
      </c>
      <c r="B50" s="85" t="s">
        <v>813</v>
      </c>
      <c r="C50" s="85" t="s">
        <v>842</v>
      </c>
      <c r="D50" s="85" t="s">
        <v>894</v>
      </c>
      <c r="E50" s="85" t="s">
        <v>895</v>
      </c>
      <c r="F50" s="85" t="s">
        <v>855</v>
      </c>
      <c r="G50" s="93" t="s">
        <v>904</v>
      </c>
      <c r="H50" s="85" t="s">
        <v>904</v>
      </c>
      <c r="I50" s="94">
        <v>1</v>
      </c>
      <c r="J50" s="95" t="s">
        <v>312</v>
      </c>
      <c r="K50" s="95" t="s">
        <v>822</v>
      </c>
      <c r="L50" s="95" t="s">
        <v>901</v>
      </c>
      <c r="M50" s="95" t="s">
        <v>830</v>
      </c>
      <c r="N50" s="96" t="s">
        <v>819</v>
      </c>
      <c r="O50" s="90">
        <v>30</v>
      </c>
      <c r="P50" s="93"/>
    </row>
    <row r="51" ht="18.75" customHeight="1" spans="1:16">
      <c r="A51" s="85" t="s">
        <v>242</v>
      </c>
      <c r="B51" s="85" t="s">
        <v>813</v>
      </c>
      <c r="C51" s="85" t="s">
        <v>842</v>
      </c>
      <c r="D51" s="85" t="s">
        <v>894</v>
      </c>
      <c r="E51" s="85" t="s">
        <v>895</v>
      </c>
      <c r="F51" s="85" t="s">
        <v>855</v>
      </c>
      <c r="G51" s="93" t="s">
        <v>905</v>
      </c>
      <c r="H51" s="85" t="s">
        <v>905</v>
      </c>
      <c r="I51" s="94">
        <v>1</v>
      </c>
      <c r="J51" s="95" t="s">
        <v>312</v>
      </c>
      <c r="K51" s="95" t="s">
        <v>822</v>
      </c>
      <c r="L51" s="95" t="s">
        <v>901</v>
      </c>
      <c r="M51" s="95" t="s">
        <v>830</v>
      </c>
      <c r="N51" s="96" t="s">
        <v>819</v>
      </c>
      <c r="O51" s="90">
        <v>72</v>
      </c>
      <c r="P51" s="93"/>
    </row>
    <row r="52" ht="27.75" customHeight="1" spans="1:16">
      <c r="A52" s="85" t="s">
        <v>242</v>
      </c>
      <c r="B52" s="85" t="s">
        <v>813</v>
      </c>
      <c r="C52" s="85" t="s">
        <v>842</v>
      </c>
      <c r="D52" s="85" t="s">
        <v>894</v>
      </c>
      <c r="E52" s="85" t="s">
        <v>895</v>
      </c>
      <c r="F52" s="85" t="s">
        <v>855</v>
      </c>
      <c r="G52" s="93" t="s">
        <v>906</v>
      </c>
      <c r="H52" s="85" t="s">
        <v>906</v>
      </c>
      <c r="I52" s="94">
        <v>1</v>
      </c>
      <c r="J52" s="95" t="s">
        <v>312</v>
      </c>
      <c r="K52" s="95" t="s">
        <v>822</v>
      </c>
      <c r="L52" s="95" t="s">
        <v>901</v>
      </c>
      <c r="M52" s="95" t="s">
        <v>830</v>
      </c>
      <c r="N52" s="96" t="s">
        <v>819</v>
      </c>
      <c r="O52" s="90">
        <v>97.51</v>
      </c>
      <c r="P52" s="93"/>
    </row>
    <row r="53" ht="18.75" customHeight="1" spans="1:16">
      <c r="A53" s="85" t="s">
        <v>242</v>
      </c>
      <c r="B53" s="85" t="s">
        <v>813</v>
      </c>
      <c r="C53" s="85" t="s">
        <v>842</v>
      </c>
      <c r="D53" s="85" t="s">
        <v>894</v>
      </c>
      <c r="E53" s="85" t="s">
        <v>895</v>
      </c>
      <c r="F53" s="85" t="s">
        <v>855</v>
      </c>
      <c r="G53" s="93" t="s">
        <v>907</v>
      </c>
      <c r="H53" s="85" t="s">
        <v>907</v>
      </c>
      <c r="I53" s="94">
        <v>1</v>
      </c>
      <c r="J53" s="95" t="s">
        <v>312</v>
      </c>
      <c r="K53" s="95" t="s">
        <v>822</v>
      </c>
      <c r="L53" s="95" t="s">
        <v>901</v>
      </c>
      <c r="M53" s="95" t="s">
        <v>830</v>
      </c>
      <c r="N53" s="96" t="s">
        <v>819</v>
      </c>
      <c r="O53" s="90">
        <v>35.5</v>
      </c>
      <c r="P53" s="93"/>
    </row>
    <row r="54" ht="18.75" customHeight="1" spans="1:16">
      <c r="A54" s="85" t="s">
        <v>242</v>
      </c>
      <c r="B54" s="85" t="s">
        <v>813</v>
      </c>
      <c r="C54" s="85" t="s">
        <v>842</v>
      </c>
      <c r="D54" s="85" t="s">
        <v>894</v>
      </c>
      <c r="E54" s="85" t="s">
        <v>895</v>
      </c>
      <c r="F54" s="85" t="s">
        <v>855</v>
      </c>
      <c r="G54" s="93" t="s">
        <v>908</v>
      </c>
      <c r="H54" s="85" t="s">
        <v>909</v>
      </c>
      <c r="I54" s="94">
        <v>1</v>
      </c>
      <c r="J54" s="95" t="s">
        <v>312</v>
      </c>
      <c r="K54" s="95" t="s">
        <v>822</v>
      </c>
      <c r="L54" s="95" t="s">
        <v>901</v>
      </c>
      <c r="M54" s="95" t="s">
        <v>830</v>
      </c>
      <c r="N54" s="96" t="s">
        <v>819</v>
      </c>
      <c r="O54" s="90">
        <v>25</v>
      </c>
      <c r="P54" s="93"/>
    </row>
    <row r="55" customHeight="1" spans="1:16">
      <c r="A55" s="85" t="s">
        <v>242</v>
      </c>
      <c r="B55" s="85" t="s">
        <v>813</v>
      </c>
      <c r="C55" s="85" t="s">
        <v>842</v>
      </c>
      <c r="D55" s="85" t="s">
        <v>894</v>
      </c>
      <c r="E55" s="85" t="s">
        <v>895</v>
      </c>
      <c r="F55" s="85" t="s">
        <v>855</v>
      </c>
      <c r="G55" s="93" t="s">
        <v>910</v>
      </c>
      <c r="H55" s="85" t="s">
        <v>910</v>
      </c>
      <c r="I55" s="94">
        <v>1</v>
      </c>
      <c r="J55" s="95" t="s">
        <v>312</v>
      </c>
      <c r="K55" s="95" t="s">
        <v>822</v>
      </c>
      <c r="L55" s="95" t="s">
        <v>901</v>
      </c>
      <c r="M55" s="95" t="s">
        <v>830</v>
      </c>
      <c r="N55" s="96" t="s">
        <v>819</v>
      </c>
      <c r="O55" s="90">
        <v>1.5</v>
      </c>
      <c r="P55" s="93"/>
    </row>
    <row r="56" ht="27.75" customHeight="1" spans="1:16">
      <c r="A56" s="85" t="s">
        <v>242</v>
      </c>
      <c r="B56" s="85" t="s">
        <v>813</v>
      </c>
      <c r="C56" s="85" t="s">
        <v>842</v>
      </c>
      <c r="D56" s="85" t="s">
        <v>894</v>
      </c>
      <c r="E56" s="85" t="s">
        <v>895</v>
      </c>
      <c r="F56" s="85" t="s">
        <v>855</v>
      </c>
      <c r="G56" s="93" t="s">
        <v>911</v>
      </c>
      <c r="H56" s="85" t="s">
        <v>911</v>
      </c>
      <c r="I56" s="94">
        <v>1</v>
      </c>
      <c r="J56" s="95" t="s">
        <v>312</v>
      </c>
      <c r="K56" s="95" t="s">
        <v>822</v>
      </c>
      <c r="L56" s="95" t="s">
        <v>901</v>
      </c>
      <c r="M56" s="95" t="s">
        <v>830</v>
      </c>
      <c r="N56" s="96" t="s">
        <v>819</v>
      </c>
      <c r="O56" s="90">
        <v>80</v>
      </c>
      <c r="P56" s="93"/>
    </row>
    <row r="57" ht="27.75" customHeight="1" spans="1:16">
      <c r="A57" s="85" t="s">
        <v>242</v>
      </c>
      <c r="B57" s="85" t="s">
        <v>813</v>
      </c>
      <c r="C57" s="85" t="s">
        <v>842</v>
      </c>
      <c r="D57" s="85" t="s">
        <v>894</v>
      </c>
      <c r="E57" s="85" t="s">
        <v>895</v>
      </c>
      <c r="F57" s="85" t="s">
        <v>855</v>
      </c>
      <c r="G57" s="93" t="s">
        <v>912</v>
      </c>
      <c r="H57" s="85" t="s">
        <v>913</v>
      </c>
      <c r="I57" s="94">
        <v>1</v>
      </c>
      <c r="J57" s="95" t="s">
        <v>312</v>
      </c>
      <c r="K57" s="95" t="s">
        <v>822</v>
      </c>
      <c r="L57" s="95" t="s">
        <v>901</v>
      </c>
      <c r="M57" s="95" t="s">
        <v>830</v>
      </c>
      <c r="N57" s="96" t="s">
        <v>819</v>
      </c>
      <c r="O57" s="90">
        <v>15</v>
      </c>
      <c r="P57" s="93"/>
    </row>
    <row r="58" ht="36.75" customHeight="1" spans="1:16">
      <c r="A58" s="85" t="s">
        <v>242</v>
      </c>
      <c r="B58" s="85" t="s">
        <v>813</v>
      </c>
      <c r="C58" s="85" t="s">
        <v>842</v>
      </c>
      <c r="D58" s="85" t="s">
        <v>894</v>
      </c>
      <c r="E58" s="85" t="s">
        <v>895</v>
      </c>
      <c r="F58" s="85" t="s">
        <v>855</v>
      </c>
      <c r="G58" s="93" t="s">
        <v>914</v>
      </c>
      <c r="H58" s="85" t="s">
        <v>914</v>
      </c>
      <c r="I58" s="94">
        <v>1</v>
      </c>
      <c r="J58" s="95" t="s">
        <v>312</v>
      </c>
      <c r="K58" s="95" t="s">
        <v>822</v>
      </c>
      <c r="L58" s="95" t="s">
        <v>901</v>
      </c>
      <c r="M58" s="95" t="s">
        <v>830</v>
      </c>
      <c r="N58" s="96" t="s">
        <v>819</v>
      </c>
      <c r="O58" s="90">
        <v>13.3</v>
      </c>
      <c r="P58" s="93"/>
    </row>
    <row r="59" ht="18.75" customHeight="1" spans="1:16">
      <c r="A59" s="85" t="s">
        <v>242</v>
      </c>
      <c r="B59" s="85" t="s">
        <v>813</v>
      </c>
      <c r="C59" s="85" t="s">
        <v>842</v>
      </c>
      <c r="D59" s="85" t="s">
        <v>894</v>
      </c>
      <c r="E59" s="85" t="s">
        <v>895</v>
      </c>
      <c r="F59" s="85" t="s">
        <v>855</v>
      </c>
      <c r="G59" s="93" t="s">
        <v>915</v>
      </c>
      <c r="H59" s="85" t="s">
        <v>915</v>
      </c>
      <c r="I59" s="94">
        <v>1</v>
      </c>
      <c r="J59" s="95" t="s">
        <v>312</v>
      </c>
      <c r="K59" s="95" t="s">
        <v>822</v>
      </c>
      <c r="L59" s="95" t="s">
        <v>901</v>
      </c>
      <c r="M59" s="95" t="s">
        <v>830</v>
      </c>
      <c r="N59" s="96" t="s">
        <v>819</v>
      </c>
      <c r="O59" s="90">
        <v>5</v>
      </c>
      <c r="P59" s="93"/>
    </row>
    <row r="60" ht="18.75" customHeight="1" spans="1:16">
      <c r="A60" s="85" t="s">
        <v>242</v>
      </c>
      <c r="B60" s="85" t="s">
        <v>813</v>
      </c>
      <c r="C60" s="85" t="s">
        <v>842</v>
      </c>
      <c r="D60" s="85" t="s">
        <v>894</v>
      </c>
      <c r="E60" s="85" t="s">
        <v>895</v>
      </c>
      <c r="F60" s="85" t="s">
        <v>855</v>
      </c>
      <c r="G60" s="93" t="s">
        <v>916</v>
      </c>
      <c r="H60" s="85" t="s">
        <v>916</v>
      </c>
      <c r="I60" s="94">
        <v>1</v>
      </c>
      <c r="J60" s="95" t="s">
        <v>312</v>
      </c>
      <c r="K60" s="95" t="s">
        <v>822</v>
      </c>
      <c r="L60" s="95" t="s">
        <v>901</v>
      </c>
      <c r="M60" s="95" t="s">
        <v>830</v>
      </c>
      <c r="N60" s="96" t="s">
        <v>819</v>
      </c>
      <c r="O60" s="90">
        <v>3</v>
      </c>
      <c r="P60" s="93"/>
    </row>
    <row r="61" ht="36.75" customHeight="1" spans="1:16">
      <c r="A61" s="85" t="s">
        <v>242</v>
      </c>
      <c r="B61" s="85" t="s">
        <v>813</v>
      </c>
      <c r="C61" s="85" t="s">
        <v>842</v>
      </c>
      <c r="D61" s="85" t="s">
        <v>894</v>
      </c>
      <c r="E61" s="85" t="s">
        <v>895</v>
      </c>
      <c r="F61" s="85" t="s">
        <v>855</v>
      </c>
      <c r="G61" s="93" t="s">
        <v>917</v>
      </c>
      <c r="H61" s="85" t="s">
        <v>918</v>
      </c>
      <c r="I61" s="94">
        <v>1</v>
      </c>
      <c r="J61" s="95" t="s">
        <v>312</v>
      </c>
      <c r="K61" s="95" t="s">
        <v>822</v>
      </c>
      <c r="L61" s="95" t="s">
        <v>901</v>
      </c>
      <c r="M61" s="95" t="s">
        <v>830</v>
      </c>
      <c r="N61" s="96" t="s">
        <v>819</v>
      </c>
      <c r="O61" s="90">
        <v>40</v>
      </c>
      <c r="P61" s="93"/>
    </row>
    <row r="62" ht="18.75" customHeight="1" spans="1:16">
      <c r="A62" s="85" t="s">
        <v>242</v>
      </c>
      <c r="B62" s="85" t="s">
        <v>813</v>
      </c>
      <c r="C62" s="85" t="s">
        <v>842</v>
      </c>
      <c r="D62" s="85" t="s">
        <v>894</v>
      </c>
      <c r="E62" s="85" t="s">
        <v>895</v>
      </c>
      <c r="F62" s="85" t="s">
        <v>855</v>
      </c>
      <c r="G62" s="93" t="s">
        <v>919</v>
      </c>
      <c r="H62" s="85" t="s">
        <v>920</v>
      </c>
      <c r="I62" s="94">
        <v>1</v>
      </c>
      <c r="J62" s="95" t="s">
        <v>312</v>
      </c>
      <c r="K62" s="95" t="s">
        <v>822</v>
      </c>
      <c r="L62" s="95" t="s">
        <v>901</v>
      </c>
      <c r="M62" s="95" t="s">
        <v>830</v>
      </c>
      <c r="N62" s="96" t="s">
        <v>819</v>
      </c>
      <c r="O62" s="90">
        <v>49</v>
      </c>
      <c r="P62" s="93"/>
    </row>
    <row r="63" customHeight="1" spans="1:16">
      <c r="A63" s="85" t="s">
        <v>242</v>
      </c>
      <c r="B63" s="85" t="s">
        <v>813</v>
      </c>
      <c r="C63" s="85" t="s">
        <v>842</v>
      </c>
      <c r="D63" s="85" t="s">
        <v>894</v>
      </c>
      <c r="E63" s="85" t="s">
        <v>895</v>
      </c>
      <c r="F63" s="85" t="s">
        <v>855</v>
      </c>
      <c r="G63" s="93" t="s">
        <v>921</v>
      </c>
      <c r="H63" s="85" t="s">
        <v>921</v>
      </c>
      <c r="I63" s="94">
        <v>1</v>
      </c>
      <c r="J63" s="95" t="s">
        <v>312</v>
      </c>
      <c r="K63" s="95" t="s">
        <v>822</v>
      </c>
      <c r="L63" s="95" t="s">
        <v>901</v>
      </c>
      <c r="M63" s="95" t="s">
        <v>830</v>
      </c>
      <c r="N63" s="96" t="s">
        <v>819</v>
      </c>
      <c r="O63" s="90">
        <v>4</v>
      </c>
      <c r="P63" s="93"/>
    </row>
    <row r="64" ht="18.75" customHeight="1" spans="1:16">
      <c r="A64" s="85" t="s">
        <v>242</v>
      </c>
      <c r="B64" s="85" t="s">
        <v>813</v>
      </c>
      <c r="C64" s="85" t="s">
        <v>842</v>
      </c>
      <c r="D64" s="85" t="s">
        <v>894</v>
      </c>
      <c r="E64" s="85" t="s">
        <v>895</v>
      </c>
      <c r="F64" s="85" t="s">
        <v>855</v>
      </c>
      <c r="G64" s="93" t="s">
        <v>922</v>
      </c>
      <c r="H64" s="85" t="s">
        <v>922</v>
      </c>
      <c r="I64" s="94">
        <v>1</v>
      </c>
      <c r="J64" s="95" t="s">
        <v>312</v>
      </c>
      <c r="K64" s="95" t="s">
        <v>822</v>
      </c>
      <c r="L64" s="95" t="s">
        <v>901</v>
      </c>
      <c r="M64" s="95" t="s">
        <v>830</v>
      </c>
      <c r="N64" s="96" t="s">
        <v>819</v>
      </c>
      <c r="O64" s="90">
        <v>16</v>
      </c>
      <c r="P64" s="93"/>
    </row>
    <row r="65" ht="27.75" customHeight="1" spans="1:16">
      <c r="A65" s="85" t="s">
        <v>242</v>
      </c>
      <c r="B65" s="85" t="s">
        <v>813</v>
      </c>
      <c r="C65" s="85" t="s">
        <v>842</v>
      </c>
      <c r="D65" s="85" t="s">
        <v>894</v>
      </c>
      <c r="E65" s="85" t="s">
        <v>895</v>
      </c>
      <c r="F65" s="85" t="s">
        <v>855</v>
      </c>
      <c r="G65" s="93" t="s">
        <v>923</v>
      </c>
      <c r="H65" s="85" t="s">
        <v>923</v>
      </c>
      <c r="I65" s="94">
        <v>1</v>
      </c>
      <c r="J65" s="95" t="s">
        <v>312</v>
      </c>
      <c r="K65" s="95" t="s">
        <v>822</v>
      </c>
      <c r="L65" s="95" t="s">
        <v>901</v>
      </c>
      <c r="M65" s="95" t="s">
        <v>830</v>
      </c>
      <c r="N65" s="96" t="s">
        <v>819</v>
      </c>
      <c r="O65" s="90">
        <v>4.1</v>
      </c>
      <c r="P65" s="93"/>
    </row>
    <row r="66" ht="18.75" customHeight="1" spans="1:16">
      <c r="A66" s="85" t="s">
        <v>242</v>
      </c>
      <c r="B66" s="85" t="s">
        <v>813</v>
      </c>
      <c r="C66" s="85" t="s">
        <v>842</v>
      </c>
      <c r="D66" s="85" t="s">
        <v>894</v>
      </c>
      <c r="E66" s="85" t="s">
        <v>895</v>
      </c>
      <c r="F66" s="85" t="s">
        <v>924</v>
      </c>
      <c r="G66" s="93" t="s">
        <v>925</v>
      </c>
      <c r="H66" s="85" t="s">
        <v>925</v>
      </c>
      <c r="I66" s="94">
        <v>1</v>
      </c>
      <c r="J66" s="95" t="s">
        <v>312</v>
      </c>
      <c r="K66" s="95" t="s">
        <v>926</v>
      </c>
      <c r="L66" s="95" t="s">
        <v>901</v>
      </c>
      <c r="M66" s="95" t="s">
        <v>830</v>
      </c>
      <c r="N66" s="96" t="s">
        <v>819</v>
      </c>
      <c r="O66" s="90">
        <v>32.4</v>
      </c>
      <c r="P66" s="93"/>
    </row>
    <row r="67" ht="27.75" customHeight="1" spans="1:16">
      <c r="A67" s="85" t="s">
        <v>242</v>
      </c>
      <c r="B67" s="85" t="s">
        <v>813</v>
      </c>
      <c r="C67" s="85" t="s">
        <v>842</v>
      </c>
      <c r="D67" s="85" t="s">
        <v>894</v>
      </c>
      <c r="E67" s="85" t="s">
        <v>895</v>
      </c>
      <c r="F67" s="85" t="s">
        <v>924</v>
      </c>
      <c r="G67" s="93" t="s">
        <v>927</v>
      </c>
      <c r="H67" s="85" t="s">
        <v>927</v>
      </c>
      <c r="I67" s="94">
        <v>1</v>
      </c>
      <c r="J67" s="95" t="s">
        <v>312</v>
      </c>
      <c r="K67" s="95" t="s">
        <v>926</v>
      </c>
      <c r="L67" s="95" t="s">
        <v>901</v>
      </c>
      <c r="M67" s="95" t="s">
        <v>830</v>
      </c>
      <c r="N67" s="96" t="s">
        <v>819</v>
      </c>
      <c r="O67" s="90">
        <v>8</v>
      </c>
      <c r="P67" s="93"/>
    </row>
    <row r="68" ht="27.75" customHeight="1" spans="1:16">
      <c r="A68" s="85" t="s">
        <v>242</v>
      </c>
      <c r="B68" s="85" t="s">
        <v>813</v>
      </c>
      <c r="C68" s="85" t="s">
        <v>842</v>
      </c>
      <c r="D68" s="85" t="s">
        <v>894</v>
      </c>
      <c r="E68" s="85" t="s">
        <v>928</v>
      </c>
      <c r="F68" s="85" t="s">
        <v>867</v>
      </c>
      <c r="G68" s="93" t="s">
        <v>929</v>
      </c>
      <c r="H68" s="85" t="s">
        <v>929</v>
      </c>
      <c r="I68" s="94">
        <v>1</v>
      </c>
      <c r="J68" s="95" t="s">
        <v>312</v>
      </c>
      <c r="K68" s="95" t="s">
        <v>861</v>
      </c>
      <c r="L68" s="95" t="s">
        <v>901</v>
      </c>
      <c r="M68" s="95" t="s">
        <v>830</v>
      </c>
      <c r="N68" s="96" t="s">
        <v>819</v>
      </c>
      <c r="O68" s="90">
        <v>160</v>
      </c>
      <c r="P68" s="93"/>
    </row>
    <row r="69" ht="27.75" customHeight="1" spans="1:16">
      <c r="A69" s="85" t="s">
        <v>242</v>
      </c>
      <c r="B69" s="85" t="s">
        <v>813</v>
      </c>
      <c r="C69" s="85" t="s">
        <v>842</v>
      </c>
      <c r="D69" s="85" t="s">
        <v>894</v>
      </c>
      <c r="E69" s="85" t="s">
        <v>928</v>
      </c>
      <c r="F69" s="85" t="s">
        <v>867</v>
      </c>
      <c r="G69" s="93" t="s">
        <v>930</v>
      </c>
      <c r="H69" s="85" t="s">
        <v>930</v>
      </c>
      <c r="I69" s="94">
        <v>1</v>
      </c>
      <c r="J69" s="95" t="s">
        <v>312</v>
      </c>
      <c r="K69" s="95" t="s">
        <v>861</v>
      </c>
      <c r="L69" s="95" t="s">
        <v>901</v>
      </c>
      <c r="M69" s="95" t="s">
        <v>830</v>
      </c>
      <c r="N69" s="96" t="s">
        <v>819</v>
      </c>
      <c r="O69" s="90">
        <v>80</v>
      </c>
      <c r="P69" s="93"/>
    </row>
    <row r="70" ht="18.75" customHeight="1" spans="1:16">
      <c r="A70" s="85" t="s">
        <v>242</v>
      </c>
      <c r="B70" s="85" t="s">
        <v>813</v>
      </c>
      <c r="C70" s="85" t="s">
        <v>842</v>
      </c>
      <c r="D70" s="85" t="s">
        <v>894</v>
      </c>
      <c r="E70" s="85" t="s">
        <v>928</v>
      </c>
      <c r="F70" s="85" t="s">
        <v>867</v>
      </c>
      <c r="G70" s="93" t="s">
        <v>931</v>
      </c>
      <c r="H70" s="85" t="s">
        <v>931</v>
      </c>
      <c r="I70" s="94">
        <v>1</v>
      </c>
      <c r="J70" s="95" t="s">
        <v>312</v>
      </c>
      <c r="K70" s="95" t="s">
        <v>861</v>
      </c>
      <c r="L70" s="95" t="s">
        <v>901</v>
      </c>
      <c r="M70" s="95" t="s">
        <v>830</v>
      </c>
      <c r="N70" s="96" t="s">
        <v>819</v>
      </c>
      <c r="O70" s="90">
        <v>98</v>
      </c>
      <c r="P70" s="93"/>
    </row>
    <row r="71" ht="27.75" customHeight="1" spans="1:16">
      <c r="A71" s="85" t="s">
        <v>242</v>
      </c>
      <c r="B71" s="85" t="s">
        <v>813</v>
      </c>
      <c r="C71" s="85" t="s">
        <v>842</v>
      </c>
      <c r="D71" s="85" t="s">
        <v>894</v>
      </c>
      <c r="E71" s="85" t="s">
        <v>928</v>
      </c>
      <c r="F71" s="85" t="s">
        <v>867</v>
      </c>
      <c r="G71" s="93" t="s">
        <v>932</v>
      </c>
      <c r="H71" s="85" t="s">
        <v>932</v>
      </c>
      <c r="I71" s="94">
        <v>1</v>
      </c>
      <c r="J71" s="95" t="s">
        <v>312</v>
      </c>
      <c r="K71" s="95" t="s">
        <v>933</v>
      </c>
      <c r="L71" s="95" t="s">
        <v>901</v>
      </c>
      <c r="M71" s="95" t="s">
        <v>830</v>
      </c>
      <c r="N71" s="96" t="s">
        <v>819</v>
      </c>
      <c r="O71" s="90">
        <v>180</v>
      </c>
      <c r="P71" s="93"/>
    </row>
    <row r="72" ht="18.75" customHeight="1" spans="1:16">
      <c r="A72" s="85" t="s">
        <v>242</v>
      </c>
      <c r="B72" s="85" t="s">
        <v>813</v>
      </c>
      <c r="C72" s="85" t="s">
        <v>842</v>
      </c>
      <c r="D72" s="85" t="s">
        <v>894</v>
      </c>
      <c r="E72" s="85" t="s">
        <v>928</v>
      </c>
      <c r="F72" s="85" t="s">
        <v>867</v>
      </c>
      <c r="G72" s="93" t="s">
        <v>934</v>
      </c>
      <c r="H72" s="85" t="s">
        <v>934</v>
      </c>
      <c r="I72" s="94">
        <v>1</v>
      </c>
      <c r="J72" s="95" t="s">
        <v>312</v>
      </c>
      <c r="K72" s="95" t="s">
        <v>933</v>
      </c>
      <c r="L72" s="95" t="s">
        <v>901</v>
      </c>
      <c r="M72" s="95" t="s">
        <v>830</v>
      </c>
      <c r="N72" s="96" t="s">
        <v>819</v>
      </c>
      <c r="O72" s="90">
        <v>150</v>
      </c>
      <c r="P72" s="93"/>
    </row>
    <row r="73" ht="18.75" customHeight="1" spans="1:16">
      <c r="A73" s="85" t="s">
        <v>242</v>
      </c>
      <c r="B73" s="85" t="s">
        <v>813</v>
      </c>
      <c r="C73" s="85" t="s">
        <v>842</v>
      </c>
      <c r="D73" s="85" t="s">
        <v>894</v>
      </c>
      <c r="E73" s="85" t="s">
        <v>928</v>
      </c>
      <c r="F73" s="85" t="s">
        <v>867</v>
      </c>
      <c r="G73" s="93" t="s">
        <v>935</v>
      </c>
      <c r="H73" s="85" t="s">
        <v>935</v>
      </c>
      <c r="I73" s="94">
        <v>1</v>
      </c>
      <c r="J73" s="95" t="s">
        <v>312</v>
      </c>
      <c r="K73" s="95" t="s">
        <v>933</v>
      </c>
      <c r="L73" s="95" t="s">
        <v>901</v>
      </c>
      <c r="M73" s="95" t="s">
        <v>830</v>
      </c>
      <c r="N73" s="96" t="s">
        <v>819</v>
      </c>
      <c r="O73" s="90">
        <v>756</v>
      </c>
      <c r="P73" s="93"/>
    </row>
    <row r="74" ht="27.75" customHeight="1" spans="1:16">
      <c r="A74" s="85" t="s">
        <v>242</v>
      </c>
      <c r="B74" s="85" t="s">
        <v>813</v>
      </c>
      <c r="C74" s="85" t="s">
        <v>842</v>
      </c>
      <c r="D74" s="85" t="s">
        <v>894</v>
      </c>
      <c r="E74" s="85" t="s">
        <v>928</v>
      </c>
      <c r="F74" s="85" t="s">
        <v>867</v>
      </c>
      <c r="G74" s="93" t="s">
        <v>936</v>
      </c>
      <c r="H74" s="85" t="s">
        <v>936</v>
      </c>
      <c r="I74" s="94">
        <v>1</v>
      </c>
      <c r="J74" s="95" t="s">
        <v>312</v>
      </c>
      <c r="K74" s="95" t="s">
        <v>933</v>
      </c>
      <c r="L74" s="95" t="s">
        <v>901</v>
      </c>
      <c r="M74" s="95" t="s">
        <v>830</v>
      </c>
      <c r="N74" s="96" t="s">
        <v>819</v>
      </c>
      <c r="O74" s="90">
        <v>800</v>
      </c>
      <c r="P74" s="93"/>
    </row>
    <row r="75" ht="36.75" customHeight="1" spans="1:16">
      <c r="A75" s="85" t="s">
        <v>242</v>
      </c>
      <c r="B75" s="85" t="s">
        <v>813</v>
      </c>
      <c r="C75" s="85" t="s">
        <v>842</v>
      </c>
      <c r="D75" s="85" t="s">
        <v>894</v>
      </c>
      <c r="E75" s="85" t="s">
        <v>928</v>
      </c>
      <c r="F75" s="85" t="s">
        <v>867</v>
      </c>
      <c r="G75" s="93" t="s">
        <v>937</v>
      </c>
      <c r="H75" s="85" t="s">
        <v>938</v>
      </c>
      <c r="I75" s="94">
        <v>1</v>
      </c>
      <c r="J75" s="95" t="s">
        <v>312</v>
      </c>
      <c r="K75" s="95" t="s">
        <v>933</v>
      </c>
      <c r="L75" s="95" t="s">
        <v>901</v>
      </c>
      <c r="M75" s="95" t="s">
        <v>830</v>
      </c>
      <c r="N75" s="96" t="s">
        <v>819</v>
      </c>
      <c r="O75" s="90">
        <v>60</v>
      </c>
      <c r="P75" s="93"/>
    </row>
    <row r="76" ht="27.75" customHeight="1" spans="1:16">
      <c r="A76" s="85" t="s">
        <v>242</v>
      </c>
      <c r="B76" s="85" t="s">
        <v>813</v>
      </c>
      <c r="C76" s="85" t="s">
        <v>842</v>
      </c>
      <c r="D76" s="85" t="s">
        <v>894</v>
      </c>
      <c r="E76" s="85" t="s">
        <v>928</v>
      </c>
      <c r="F76" s="85" t="s">
        <v>867</v>
      </c>
      <c r="G76" s="93" t="s">
        <v>939</v>
      </c>
      <c r="H76" s="85" t="s">
        <v>939</v>
      </c>
      <c r="I76" s="94">
        <v>1</v>
      </c>
      <c r="J76" s="95" t="s">
        <v>312</v>
      </c>
      <c r="K76" s="95" t="s">
        <v>933</v>
      </c>
      <c r="L76" s="95" t="s">
        <v>901</v>
      </c>
      <c r="M76" s="95" t="s">
        <v>830</v>
      </c>
      <c r="N76" s="96" t="s">
        <v>819</v>
      </c>
      <c r="O76" s="90">
        <v>100</v>
      </c>
      <c r="P76" s="93"/>
    </row>
    <row r="77" ht="18.75" customHeight="1" spans="1:16">
      <c r="A77" s="85" t="s">
        <v>242</v>
      </c>
      <c r="B77" s="85" t="s">
        <v>813</v>
      </c>
      <c r="C77" s="85" t="s">
        <v>842</v>
      </c>
      <c r="D77" s="85" t="s">
        <v>894</v>
      </c>
      <c r="E77" s="85" t="s">
        <v>928</v>
      </c>
      <c r="F77" s="85" t="s">
        <v>867</v>
      </c>
      <c r="G77" s="93" t="s">
        <v>940</v>
      </c>
      <c r="H77" s="85" t="s">
        <v>941</v>
      </c>
      <c r="I77" s="94">
        <v>1</v>
      </c>
      <c r="J77" s="95" t="s">
        <v>312</v>
      </c>
      <c r="K77" s="95" t="s">
        <v>933</v>
      </c>
      <c r="L77" s="95" t="s">
        <v>901</v>
      </c>
      <c r="M77" s="95" t="s">
        <v>830</v>
      </c>
      <c r="N77" s="96" t="s">
        <v>819</v>
      </c>
      <c r="O77" s="90">
        <v>75</v>
      </c>
      <c r="P77" s="93"/>
    </row>
    <row r="78" ht="27.75" customHeight="1" spans="1:16">
      <c r="A78" s="85" t="s">
        <v>242</v>
      </c>
      <c r="B78" s="85" t="s">
        <v>813</v>
      </c>
      <c r="C78" s="85" t="s">
        <v>842</v>
      </c>
      <c r="D78" s="85" t="s">
        <v>894</v>
      </c>
      <c r="E78" s="85" t="s">
        <v>928</v>
      </c>
      <c r="F78" s="85" t="s">
        <v>867</v>
      </c>
      <c r="G78" s="93" t="s">
        <v>942</v>
      </c>
      <c r="H78" s="85" t="s">
        <v>942</v>
      </c>
      <c r="I78" s="94">
        <v>1</v>
      </c>
      <c r="J78" s="95" t="s">
        <v>312</v>
      </c>
      <c r="K78" s="95" t="s">
        <v>933</v>
      </c>
      <c r="L78" s="95" t="s">
        <v>901</v>
      </c>
      <c r="M78" s="95" t="s">
        <v>830</v>
      </c>
      <c r="N78" s="96" t="s">
        <v>819</v>
      </c>
      <c r="O78" s="90">
        <v>30</v>
      </c>
      <c r="P78" s="93"/>
    </row>
    <row r="79" customHeight="1" spans="1:16">
      <c r="A79" s="85" t="s">
        <v>242</v>
      </c>
      <c r="B79" s="85" t="s">
        <v>813</v>
      </c>
      <c r="C79" s="85" t="s">
        <v>842</v>
      </c>
      <c r="D79" s="85" t="s">
        <v>894</v>
      </c>
      <c r="E79" s="85" t="s">
        <v>943</v>
      </c>
      <c r="F79" s="85" t="s">
        <v>944</v>
      </c>
      <c r="G79" s="93" t="s">
        <v>945</v>
      </c>
      <c r="H79" s="85" t="s">
        <v>946</v>
      </c>
      <c r="I79" s="94">
        <v>1</v>
      </c>
      <c r="J79" s="95" t="s">
        <v>312</v>
      </c>
      <c r="K79" s="95" t="s">
        <v>822</v>
      </c>
      <c r="L79" s="95" t="s">
        <v>901</v>
      </c>
      <c r="M79" s="95" t="s">
        <v>830</v>
      </c>
      <c r="N79" s="96" t="s">
        <v>819</v>
      </c>
      <c r="O79" s="90">
        <v>8</v>
      </c>
      <c r="P79" s="93"/>
    </row>
    <row r="80" customHeight="1" spans="1:16">
      <c r="A80" s="85" t="s">
        <v>242</v>
      </c>
      <c r="B80" s="85" t="s">
        <v>813</v>
      </c>
      <c r="C80" s="85" t="s">
        <v>842</v>
      </c>
      <c r="D80" s="85" t="s">
        <v>894</v>
      </c>
      <c r="E80" s="85" t="s">
        <v>943</v>
      </c>
      <c r="F80" s="85" t="s">
        <v>944</v>
      </c>
      <c r="G80" s="93" t="s">
        <v>947</v>
      </c>
      <c r="H80" s="85" t="s">
        <v>947</v>
      </c>
      <c r="I80" s="94">
        <v>1</v>
      </c>
      <c r="J80" s="95" t="s">
        <v>312</v>
      </c>
      <c r="K80" s="95" t="s">
        <v>822</v>
      </c>
      <c r="L80" s="95" t="s">
        <v>901</v>
      </c>
      <c r="M80" s="95" t="s">
        <v>830</v>
      </c>
      <c r="N80" s="96" t="s">
        <v>819</v>
      </c>
      <c r="O80" s="90">
        <v>7.5</v>
      </c>
      <c r="P80" s="93"/>
    </row>
    <row r="81" customHeight="1" spans="1:16">
      <c r="A81" s="85" t="s">
        <v>242</v>
      </c>
      <c r="B81" s="85" t="s">
        <v>813</v>
      </c>
      <c r="C81" s="85" t="s">
        <v>842</v>
      </c>
      <c r="D81" s="85" t="s">
        <v>894</v>
      </c>
      <c r="E81" s="85" t="s">
        <v>943</v>
      </c>
      <c r="F81" s="85" t="s">
        <v>948</v>
      </c>
      <c r="G81" s="93" t="s">
        <v>949</v>
      </c>
      <c r="H81" s="85" t="s">
        <v>949</v>
      </c>
      <c r="I81" s="94">
        <v>1</v>
      </c>
      <c r="J81" s="95" t="s">
        <v>312</v>
      </c>
      <c r="K81" s="95" t="s">
        <v>823</v>
      </c>
      <c r="L81" s="95" t="s">
        <v>901</v>
      </c>
      <c r="M81" s="95" t="s">
        <v>830</v>
      </c>
      <c r="N81" s="96" t="s">
        <v>819</v>
      </c>
      <c r="O81" s="90">
        <v>140</v>
      </c>
      <c r="P81" s="93"/>
    </row>
    <row r="82" customHeight="1" spans="1:16">
      <c r="A82" s="85" t="s">
        <v>242</v>
      </c>
      <c r="B82" s="85" t="s">
        <v>813</v>
      </c>
      <c r="C82" s="85" t="s">
        <v>842</v>
      </c>
      <c r="D82" s="85" t="s">
        <v>894</v>
      </c>
      <c r="E82" s="85" t="s">
        <v>943</v>
      </c>
      <c r="F82" s="85" t="s">
        <v>950</v>
      </c>
      <c r="G82" s="93" t="s">
        <v>951</v>
      </c>
      <c r="H82" s="85" t="s">
        <v>952</v>
      </c>
      <c r="I82" s="94">
        <v>1</v>
      </c>
      <c r="J82" s="95" t="s">
        <v>312</v>
      </c>
      <c r="K82" s="95" t="s">
        <v>822</v>
      </c>
      <c r="L82" s="95" t="s">
        <v>901</v>
      </c>
      <c r="M82" s="95" t="s">
        <v>830</v>
      </c>
      <c r="N82" s="96" t="s">
        <v>819</v>
      </c>
      <c r="O82" s="90">
        <v>3</v>
      </c>
      <c r="P82" s="93"/>
    </row>
    <row r="83" customHeight="1" spans="1:16">
      <c r="A83" s="85" t="s">
        <v>242</v>
      </c>
      <c r="B83" s="85" t="s">
        <v>813</v>
      </c>
      <c r="C83" s="85" t="s">
        <v>842</v>
      </c>
      <c r="D83" s="85" t="s">
        <v>894</v>
      </c>
      <c r="E83" s="85" t="s">
        <v>943</v>
      </c>
      <c r="F83" s="85" t="s">
        <v>950</v>
      </c>
      <c r="G83" s="93" t="s">
        <v>953</v>
      </c>
      <c r="H83" s="85" t="s">
        <v>953</v>
      </c>
      <c r="I83" s="94">
        <v>1</v>
      </c>
      <c r="J83" s="95" t="s">
        <v>312</v>
      </c>
      <c r="K83" s="95" t="s">
        <v>822</v>
      </c>
      <c r="L83" s="95" t="s">
        <v>901</v>
      </c>
      <c r="M83" s="95" t="s">
        <v>830</v>
      </c>
      <c r="N83" s="96" t="s">
        <v>819</v>
      </c>
      <c r="O83" s="90">
        <v>2.2</v>
      </c>
      <c r="P83" s="93"/>
    </row>
    <row r="84" customHeight="1" spans="1:16">
      <c r="A84" s="85" t="s">
        <v>242</v>
      </c>
      <c r="B84" s="85" t="s">
        <v>813</v>
      </c>
      <c r="C84" s="85" t="s">
        <v>842</v>
      </c>
      <c r="D84" s="85" t="s">
        <v>894</v>
      </c>
      <c r="E84" s="85" t="s">
        <v>954</v>
      </c>
      <c r="F84" s="85" t="s">
        <v>955</v>
      </c>
      <c r="G84" s="93" t="s">
        <v>812</v>
      </c>
      <c r="H84" s="85" t="s">
        <v>956</v>
      </c>
      <c r="I84" s="94">
        <v>1</v>
      </c>
      <c r="J84" s="95" t="s">
        <v>312</v>
      </c>
      <c r="K84" s="95" t="s">
        <v>957</v>
      </c>
      <c r="L84" s="95" t="s">
        <v>901</v>
      </c>
      <c r="M84" s="95" t="s">
        <v>830</v>
      </c>
      <c r="N84" s="96" t="s">
        <v>819</v>
      </c>
      <c r="O84" s="90">
        <v>1</v>
      </c>
      <c r="P84" s="93"/>
    </row>
    <row r="85" ht="18.75" customHeight="1" spans="1:16">
      <c r="A85" s="85" t="s">
        <v>242</v>
      </c>
      <c r="B85" s="85" t="s">
        <v>813</v>
      </c>
      <c r="C85" s="85" t="s">
        <v>842</v>
      </c>
      <c r="D85" s="85" t="s">
        <v>894</v>
      </c>
      <c r="E85" s="85" t="s">
        <v>954</v>
      </c>
      <c r="F85" s="85" t="s">
        <v>924</v>
      </c>
      <c r="G85" s="93" t="s">
        <v>958</v>
      </c>
      <c r="H85" s="85" t="s">
        <v>958</v>
      </c>
      <c r="I85" s="94">
        <v>1</v>
      </c>
      <c r="J85" s="95" t="s">
        <v>312</v>
      </c>
      <c r="K85" s="95" t="s">
        <v>933</v>
      </c>
      <c r="L85" s="95" t="s">
        <v>901</v>
      </c>
      <c r="M85" s="95" t="s">
        <v>830</v>
      </c>
      <c r="N85" s="96" t="s">
        <v>819</v>
      </c>
      <c r="O85" s="90">
        <v>5</v>
      </c>
      <c r="P85" s="93"/>
    </row>
    <row r="86" customHeight="1" spans="1:16">
      <c r="A86" s="85" t="s">
        <v>242</v>
      </c>
      <c r="B86" s="85" t="s">
        <v>813</v>
      </c>
      <c r="C86" s="85" t="s">
        <v>842</v>
      </c>
      <c r="D86" s="85" t="s">
        <v>894</v>
      </c>
      <c r="E86" s="85" t="s">
        <v>954</v>
      </c>
      <c r="F86" s="85" t="s">
        <v>858</v>
      </c>
      <c r="G86" s="93" t="s">
        <v>859</v>
      </c>
      <c r="H86" s="85" t="s">
        <v>859</v>
      </c>
      <c r="I86" s="94">
        <v>1</v>
      </c>
      <c r="J86" s="95" t="s">
        <v>312</v>
      </c>
      <c r="K86" s="95" t="s">
        <v>861</v>
      </c>
      <c r="L86" s="95" t="s">
        <v>901</v>
      </c>
      <c r="M86" s="95" t="s">
        <v>830</v>
      </c>
      <c r="N86" s="96" t="s">
        <v>819</v>
      </c>
      <c r="O86" s="90">
        <v>25</v>
      </c>
      <c r="P86" s="93"/>
    </row>
    <row r="87" ht="18.75" customHeight="1" spans="1:16">
      <c r="A87" s="85" t="s">
        <v>242</v>
      </c>
      <c r="B87" s="85" t="s">
        <v>813</v>
      </c>
      <c r="C87" s="85" t="s">
        <v>842</v>
      </c>
      <c r="D87" s="85" t="s">
        <v>894</v>
      </c>
      <c r="E87" s="85" t="s">
        <v>954</v>
      </c>
      <c r="F87" s="85" t="s">
        <v>852</v>
      </c>
      <c r="G87" s="93" t="s">
        <v>959</v>
      </c>
      <c r="H87" s="85" t="s">
        <v>960</v>
      </c>
      <c r="I87" s="94">
        <v>1</v>
      </c>
      <c r="J87" s="95" t="s">
        <v>312</v>
      </c>
      <c r="K87" s="95" t="s">
        <v>861</v>
      </c>
      <c r="L87" s="95" t="s">
        <v>901</v>
      </c>
      <c r="M87" s="95" t="s">
        <v>830</v>
      </c>
      <c r="N87" s="96" t="s">
        <v>819</v>
      </c>
      <c r="O87" s="90">
        <v>18</v>
      </c>
      <c r="P87" s="93"/>
    </row>
    <row r="88" ht="18.75" customHeight="1" spans="1:16">
      <c r="A88" s="85" t="s">
        <v>242</v>
      </c>
      <c r="B88" s="85" t="s">
        <v>813</v>
      </c>
      <c r="C88" s="85" t="s">
        <v>842</v>
      </c>
      <c r="D88" s="85" t="s">
        <v>894</v>
      </c>
      <c r="E88" s="85" t="s">
        <v>954</v>
      </c>
      <c r="F88" s="85" t="s">
        <v>961</v>
      </c>
      <c r="G88" s="93" t="s">
        <v>962</v>
      </c>
      <c r="H88" s="85" t="s">
        <v>962</v>
      </c>
      <c r="I88" s="94">
        <v>1</v>
      </c>
      <c r="J88" s="95" t="s">
        <v>312</v>
      </c>
      <c r="K88" s="95" t="s">
        <v>861</v>
      </c>
      <c r="L88" s="95" t="s">
        <v>901</v>
      </c>
      <c r="M88" s="95" t="s">
        <v>830</v>
      </c>
      <c r="N88" s="96" t="s">
        <v>819</v>
      </c>
      <c r="O88" s="90">
        <v>40</v>
      </c>
      <c r="P88" s="93"/>
    </row>
    <row r="89" ht="18.75" customHeight="1" spans="1:16">
      <c r="A89" s="85" t="s">
        <v>242</v>
      </c>
      <c r="B89" s="85" t="s">
        <v>813</v>
      </c>
      <c r="C89" s="85" t="s">
        <v>842</v>
      </c>
      <c r="D89" s="85" t="s">
        <v>894</v>
      </c>
      <c r="E89" s="85" t="s">
        <v>954</v>
      </c>
      <c r="F89" s="85" t="s">
        <v>864</v>
      </c>
      <c r="G89" s="93" t="s">
        <v>963</v>
      </c>
      <c r="H89" s="85" t="s">
        <v>963</v>
      </c>
      <c r="I89" s="94">
        <v>1</v>
      </c>
      <c r="J89" s="95" t="s">
        <v>312</v>
      </c>
      <c r="K89" s="95" t="s">
        <v>830</v>
      </c>
      <c r="L89" s="95" t="s">
        <v>901</v>
      </c>
      <c r="M89" s="95" t="s">
        <v>830</v>
      </c>
      <c r="N89" s="96" t="s">
        <v>819</v>
      </c>
      <c r="O89" s="90">
        <v>5</v>
      </c>
      <c r="P89" s="93"/>
    </row>
    <row r="90" ht="27.75" customHeight="1" spans="1:16">
      <c r="A90" s="85" t="s">
        <v>242</v>
      </c>
      <c r="B90" s="85" t="s">
        <v>813</v>
      </c>
      <c r="C90" s="85" t="s">
        <v>842</v>
      </c>
      <c r="D90" s="85" t="s">
        <v>894</v>
      </c>
      <c r="E90" s="85" t="s">
        <v>954</v>
      </c>
      <c r="F90" s="85" t="s">
        <v>864</v>
      </c>
      <c r="G90" s="93" t="s">
        <v>964</v>
      </c>
      <c r="H90" s="85" t="s">
        <v>964</v>
      </c>
      <c r="I90" s="94">
        <v>1</v>
      </c>
      <c r="J90" s="95" t="s">
        <v>312</v>
      </c>
      <c r="K90" s="95" t="s">
        <v>830</v>
      </c>
      <c r="L90" s="95" t="s">
        <v>901</v>
      </c>
      <c r="M90" s="95" t="s">
        <v>830</v>
      </c>
      <c r="N90" s="96" t="s">
        <v>819</v>
      </c>
      <c r="O90" s="90">
        <v>5</v>
      </c>
      <c r="P90" s="93"/>
    </row>
    <row r="91" ht="18.75" customHeight="1" spans="1:16">
      <c r="A91" s="85" t="s">
        <v>242</v>
      </c>
      <c r="B91" s="85" t="s">
        <v>813</v>
      </c>
      <c r="C91" s="85" t="s">
        <v>842</v>
      </c>
      <c r="D91" s="85" t="s">
        <v>894</v>
      </c>
      <c r="E91" s="85" t="s">
        <v>954</v>
      </c>
      <c r="F91" s="85" t="s">
        <v>864</v>
      </c>
      <c r="G91" s="93" t="s">
        <v>965</v>
      </c>
      <c r="H91" s="85" t="s">
        <v>965</v>
      </c>
      <c r="I91" s="94">
        <v>1</v>
      </c>
      <c r="J91" s="95" t="s">
        <v>312</v>
      </c>
      <c r="K91" s="95" t="s">
        <v>830</v>
      </c>
      <c r="L91" s="95" t="s">
        <v>901</v>
      </c>
      <c r="M91" s="95" t="s">
        <v>830</v>
      </c>
      <c r="N91" s="96" t="s">
        <v>819</v>
      </c>
      <c r="O91" s="90">
        <v>4</v>
      </c>
      <c r="P91" s="93"/>
    </row>
    <row r="92" ht="18.75" customHeight="1" spans="1:16">
      <c r="A92" s="85" t="s">
        <v>242</v>
      </c>
      <c r="B92" s="85" t="s">
        <v>813</v>
      </c>
      <c r="C92" s="85" t="s">
        <v>842</v>
      </c>
      <c r="D92" s="85" t="s">
        <v>894</v>
      </c>
      <c r="E92" s="85" t="s">
        <v>954</v>
      </c>
      <c r="F92" s="85" t="s">
        <v>864</v>
      </c>
      <c r="G92" s="93" t="s">
        <v>966</v>
      </c>
      <c r="H92" s="85" t="s">
        <v>966</v>
      </c>
      <c r="I92" s="94">
        <v>1</v>
      </c>
      <c r="J92" s="95" t="s">
        <v>312</v>
      </c>
      <c r="K92" s="95" t="s">
        <v>830</v>
      </c>
      <c r="L92" s="95" t="s">
        <v>901</v>
      </c>
      <c r="M92" s="95" t="s">
        <v>830</v>
      </c>
      <c r="N92" s="96" t="s">
        <v>819</v>
      </c>
      <c r="O92" s="90">
        <v>9</v>
      </c>
      <c r="P92" s="93"/>
    </row>
    <row r="93" ht="18.75" customHeight="1" spans="1:16">
      <c r="A93" s="85" t="s">
        <v>242</v>
      </c>
      <c r="B93" s="85" t="s">
        <v>813</v>
      </c>
      <c r="C93" s="85" t="s">
        <v>842</v>
      </c>
      <c r="D93" s="85" t="s">
        <v>894</v>
      </c>
      <c r="E93" s="85" t="s">
        <v>954</v>
      </c>
      <c r="F93" s="85" t="s">
        <v>867</v>
      </c>
      <c r="G93" s="93" t="s">
        <v>967</v>
      </c>
      <c r="H93" s="85" t="s">
        <v>967</v>
      </c>
      <c r="I93" s="94">
        <v>1</v>
      </c>
      <c r="J93" s="95" t="s">
        <v>312</v>
      </c>
      <c r="K93" s="95" t="s">
        <v>933</v>
      </c>
      <c r="L93" s="95" t="s">
        <v>901</v>
      </c>
      <c r="M93" s="95" t="s">
        <v>830</v>
      </c>
      <c r="N93" s="96" t="s">
        <v>819</v>
      </c>
      <c r="O93" s="90">
        <v>5</v>
      </c>
      <c r="P93" s="93"/>
    </row>
    <row r="94" ht="18.75" customHeight="1" spans="1:16">
      <c r="A94" s="85" t="s">
        <v>242</v>
      </c>
      <c r="B94" s="85" t="s">
        <v>813</v>
      </c>
      <c r="C94" s="85" t="s">
        <v>842</v>
      </c>
      <c r="D94" s="85" t="s">
        <v>894</v>
      </c>
      <c r="E94" s="85" t="s">
        <v>954</v>
      </c>
      <c r="F94" s="85" t="s">
        <v>867</v>
      </c>
      <c r="G94" s="93" t="s">
        <v>968</v>
      </c>
      <c r="H94" s="85" t="s">
        <v>968</v>
      </c>
      <c r="I94" s="94">
        <v>1</v>
      </c>
      <c r="J94" s="95" t="s">
        <v>312</v>
      </c>
      <c r="K94" s="95" t="s">
        <v>933</v>
      </c>
      <c r="L94" s="95" t="s">
        <v>901</v>
      </c>
      <c r="M94" s="95" t="s">
        <v>830</v>
      </c>
      <c r="N94" s="96" t="s">
        <v>819</v>
      </c>
      <c r="O94" s="90">
        <v>38</v>
      </c>
      <c r="P94" s="93"/>
    </row>
    <row r="95" customHeight="1" spans="1:16">
      <c r="A95" s="85" t="s">
        <v>242</v>
      </c>
      <c r="B95" s="85" t="s">
        <v>813</v>
      </c>
      <c r="C95" s="85" t="s">
        <v>842</v>
      </c>
      <c r="D95" s="85" t="s">
        <v>894</v>
      </c>
      <c r="E95" s="85" t="s">
        <v>954</v>
      </c>
      <c r="F95" s="85" t="s">
        <v>950</v>
      </c>
      <c r="G95" s="93" t="s">
        <v>882</v>
      </c>
      <c r="H95" s="85" t="s">
        <v>882</v>
      </c>
      <c r="I95" s="94">
        <v>1</v>
      </c>
      <c r="J95" s="95" t="s">
        <v>312</v>
      </c>
      <c r="K95" s="95" t="s">
        <v>883</v>
      </c>
      <c r="L95" s="95" t="s">
        <v>901</v>
      </c>
      <c r="M95" s="95" t="s">
        <v>830</v>
      </c>
      <c r="N95" s="96" t="s">
        <v>819</v>
      </c>
      <c r="O95" s="90">
        <v>3</v>
      </c>
      <c r="P95" s="93"/>
    </row>
    <row r="96" ht="36.75" customHeight="1" spans="1:16">
      <c r="A96" s="85" t="s">
        <v>242</v>
      </c>
      <c r="B96" s="85" t="s">
        <v>813</v>
      </c>
      <c r="C96" s="85" t="s">
        <v>842</v>
      </c>
      <c r="D96" s="85" t="s">
        <v>894</v>
      </c>
      <c r="E96" s="85" t="s">
        <v>954</v>
      </c>
      <c r="F96" s="85" t="s">
        <v>950</v>
      </c>
      <c r="G96" s="93" t="s">
        <v>969</v>
      </c>
      <c r="H96" s="85" t="s">
        <v>969</v>
      </c>
      <c r="I96" s="94">
        <v>1</v>
      </c>
      <c r="J96" s="95" t="s">
        <v>312</v>
      </c>
      <c r="K96" s="95" t="s">
        <v>933</v>
      </c>
      <c r="L96" s="95" t="s">
        <v>901</v>
      </c>
      <c r="M96" s="95" t="s">
        <v>830</v>
      </c>
      <c r="N96" s="96" t="s">
        <v>819</v>
      </c>
      <c r="O96" s="90">
        <v>9.2</v>
      </c>
      <c r="P96" s="93"/>
    </row>
    <row r="97" ht="36.75" customHeight="1" spans="1:16">
      <c r="A97" s="85" t="s">
        <v>242</v>
      </c>
      <c r="B97" s="85" t="s">
        <v>813</v>
      </c>
      <c r="C97" s="85" t="s">
        <v>842</v>
      </c>
      <c r="D97" s="85" t="s">
        <v>894</v>
      </c>
      <c r="E97" s="85" t="s">
        <v>954</v>
      </c>
      <c r="F97" s="85" t="s">
        <v>950</v>
      </c>
      <c r="G97" s="93" t="s">
        <v>970</v>
      </c>
      <c r="H97" s="85" t="s">
        <v>970</v>
      </c>
      <c r="I97" s="94">
        <v>1</v>
      </c>
      <c r="J97" s="95" t="s">
        <v>312</v>
      </c>
      <c r="K97" s="95" t="s">
        <v>933</v>
      </c>
      <c r="L97" s="95" t="s">
        <v>901</v>
      </c>
      <c r="M97" s="95" t="s">
        <v>830</v>
      </c>
      <c r="N97" s="96" t="s">
        <v>819</v>
      </c>
      <c r="O97" s="90">
        <v>9.9</v>
      </c>
      <c r="P97" s="93"/>
    </row>
    <row r="98" ht="36.75" customHeight="1" spans="1:16">
      <c r="A98" s="85" t="s">
        <v>242</v>
      </c>
      <c r="B98" s="85" t="s">
        <v>813</v>
      </c>
      <c r="C98" s="85" t="s">
        <v>842</v>
      </c>
      <c r="D98" s="85" t="s">
        <v>894</v>
      </c>
      <c r="E98" s="85" t="s">
        <v>954</v>
      </c>
      <c r="F98" s="85" t="s">
        <v>950</v>
      </c>
      <c r="G98" s="93" t="s">
        <v>971</v>
      </c>
      <c r="H98" s="85" t="s">
        <v>971</v>
      </c>
      <c r="I98" s="94">
        <v>1</v>
      </c>
      <c r="J98" s="95" t="s">
        <v>312</v>
      </c>
      <c r="K98" s="95" t="s">
        <v>933</v>
      </c>
      <c r="L98" s="95" t="s">
        <v>901</v>
      </c>
      <c r="M98" s="95" t="s">
        <v>830</v>
      </c>
      <c r="N98" s="96" t="s">
        <v>819</v>
      </c>
      <c r="O98" s="90">
        <v>5</v>
      </c>
      <c r="P98" s="93"/>
    </row>
    <row r="99" ht="18.75" customHeight="1" spans="1:16">
      <c r="A99" s="85" t="s">
        <v>242</v>
      </c>
      <c r="B99" s="85" t="s">
        <v>813</v>
      </c>
      <c r="C99" s="85" t="s">
        <v>842</v>
      </c>
      <c r="D99" s="85" t="s">
        <v>894</v>
      </c>
      <c r="E99" s="85" t="s">
        <v>954</v>
      </c>
      <c r="F99" s="85" t="s">
        <v>950</v>
      </c>
      <c r="G99" s="93" t="s">
        <v>972</v>
      </c>
      <c r="H99" s="85" t="s">
        <v>973</v>
      </c>
      <c r="I99" s="94">
        <v>1</v>
      </c>
      <c r="J99" s="95" t="s">
        <v>312</v>
      </c>
      <c r="K99" s="95" t="s">
        <v>933</v>
      </c>
      <c r="L99" s="95" t="s">
        <v>901</v>
      </c>
      <c r="M99" s="95" t="s">
        <v>830</v>
      </c>
      <c r="N99" s="96" t="s">
        <v>819</v>
      </c>
      <c r="O99" s="90">
        <v>29</v>
      </c>
      <c r="P99" s="93"/>
    </row>
    <row r="100" ht="36.75" customHeight="1" spans="1:16">
      <c r="A100" s="85" t="s">
        <v>242</v>
      </c>
      <c r="B100" s="85" t="s">
        <v>813</v>
      </c>
      <c r="C100" s="85" t="s">
        <v>842</v>
      </c>
      <c r="D100" s="85" t="s">
        <v>894</v>
      </c>
      <c r="E100" s="85" t="s">
        <v>954</v>
      </c>
      <c r="F100" s="85" t="s">
        <v>950</v>
      </c>
      <c r="G100" s="93" t="s">
        <v>974</v>
      </c>
      <c r="H100" s="85" t="s">
        <v>974</v>
      </c>
      <c r="I100" s="94">
        <v>1</v>
      </c>
      <c r="J100" s="95" t="s">
        <v>312</v>
      </c>
      <c r="K100" s="95" t="s">
        <v>933</v>
      </c>
      <c r="L100" s="95" t="s">
        <v>901</v>
      </c>
      <c r="M100" s="95" t="s">
        <v>830</v>
      </c>
      <c r="N100" s="96" t="s">
        <v>819</v>
      </c>
      <c r="O100" s="90">
        <v>7</v>
      </c>
      <c r="P100" s="93"/>
    </row>
    <row r="101" customHeight="1" spans="1:16">
      <c r="A101" s="85" t="s">
        <v>242</v>
      </c>
      <c r="B101" s="85" t="s">
        <v>813</v>
      </c>
      <c r="C101" s="85" t="s">
        <v>842</v>
      </c>
      <c r="D101" s="85" t="s">
        <v>894</v>
      </c>
      <c r="E101" s="85" t="s">
        <v>954</v>
      </c>
      <c r="F101" s="85" t="s">
        <v>950</v>
      </c>
      <c r="G101" s="93" t="s">
        <v>975</v>
      </c>
      <c r="H101" s="85" t="s">
        <v>976</v>
      </c>
      <c r="I101" s="94">
        <v>1</v>
      </c>
      <c r="J101" s="95" t="s">
        <v>312</v>
      </c>
      <c r="K101" s="95" t="s">
        <v>933</v>
      </c>
      <c r="L101" s="95" t="s">
        <v>901</v>
      </c>
      <c r="M101" s="95" t="s">
        <v>830</v>
      </c>
      <c r="N101" s="96" t="s">
        <v>819</v>
      </c>
      <c r="O101" s="90">
        <v>9</v>
      </c>
      <c r="P101" s="93"/>
    </row>
    <row r="102" customHeight="1" spans="1:16">
      <c r="A102" s="85" t="s">
        <v>242</v>
      </c>
      <c r="B102" s="85" t="s">
        <v>813</v>
      </c>
      <c r="C102" s="85" t="s">
        <v>842</v>
      </c>
      <c r="D102" s="85" t="s">
        <v>894</v>
      </c>
      <c r="E102" s="85" t="s">
        <v>954</v>
      </c>
      <c r="F102" s="85" t="s">
        <v>950</v>
      </c>
      <c r="G102" s="93" t="s">
        <v>977</v>
      </c>
      <c r="H102" s="85" t="s">
        <v>978</v>
      </c>
      <c r="I102" s="94">
        <v>1</v>
      </c>
      <c r="J102" s="95" t="s">
        <v>312</v>
      </c>
      <c r="K102" s="95" t="s">
        <v>933</v>
      </c>
      <c r="L102" s="95" t="s">
        <v>901</v>
      </c>
      <c r="M102" s="95" t="s">
        <v>830</v>
      </c>
      <c r="N102" s="96" t="s">
        <v>819</v>
      </c>
      <c r="O102" s="90">
        <v>98</v>
      </c>
      <c r="P102" s="93"/>
    </row>
    <row r="103" ht="18.75" customHeight="1" spans="1:16">
      <c r="A103" s="85" t="s">
        <v>242</v>
      </c>
      <c r="B103" s="85" t="s">
        <v>813</v>
      </c>
      <c r="C103" s="85" t="s">
        <v>842</v>
      </c>
      <c r="D103" s="85" t="s">
        <v>894</v>
      </c>
      <c r="E103" s="85" t="s">
        <v>954</v>
      </c>
      <c r="F103" s="85" t="s">
        <v>950</v>
      </c>
      <c r="G103" s="93" t="s">
        <v>979</v>
      </c>
      <c r="H103" s="85" t="s">
        <v>980</v>
      </c>
      <c r="I103" s="94">
        <v>1</v>
      </c>
      <c r="J103" s="95" t="s">
        <v>312</v>
      </c>
      <c r="K103" s="95" t="s">
        <v>933</v>
      </c>
      <c r="L103" s="95" t="s">
        <v>901</v>
      </c>
      <c r="M103" s="95" t="s">
        <v>830</v>
      </c>
      <c r="N103" s="96" t="s">
        <v>819</v>
      </c>
      <c r="O103" s="90">
        <v>40</v>
      </c>
      <c r="P103" s="93"/>
    </row>
    <row r="104" ht="36.75" customHeight="1" spans="1:16">
      <c r="A104" s="85" t="s">
        <v>242</v>
      </c>
      <c r="B104" s="85" t="s">
        <v>813</v>
      </c>
      <c r="C104" s="85" t="s">
        <v>842</v>
      </c>
      <c r="D104" s="85" t="s">
        <v>894</v>
      </c>
      <c r="E104" s="85" t="s">
        <v>954</v>
      </c>
      <c r="F104" s="85" t="s">
        <v>950</v>
      </c>
      <c r="G104" s="93" t="s">
        <v>981</v>
      </c>
      <c r="H104" s="85" t="s">
        <v>981</v>
      </c>
      <c r="I104" s="94">
        <v>1</v>
      </c>
      <c r="J104" s="95" t="s">
        <v>312</v>
      </c>
      <c r="K104" s="95" t="s">
        <v>933</v>
      </c>
      <c r="L104" s="95" t="s">
        <v>901</v>
      </c>
      <c r="M104" s="95" t="s">
        <v>830</v>
      </c>
      <c r="N104" s="96" t="s">
        <v>819</v>
      </c>
      <c r="O104" s="90">
        <v>9.9</v>
      </c>
      <c r="P104" s="93"/>
    </row>
    <row r="105" customHeight="1" spans="1:16">
      <c r="A105" s="85" t="s">
        <v>242</v>
      </c>
      <c r="B105" s="85" t="s">
        <v>813</v>
      </c>
      <c r="C105" s="85" t="s">
        <v>842</v>
      </c>
      <c r="D105" s="85" t="s">
        <v>894</v>
      </c>
      <c r="E105" s="85" t="s">
        <v>982</v>
      </c>
      <c r="F105" s="85" t="s">
        <v>828</v>
      </c>
      <c r="G105" s="93" t="s">
        <v>812</v>
      </c>
      <c r="H105" s="85" t="s">
        <v>983</v>
      </c>
      <c r="I105" s="94">
        <v>7</v>
      </c>
      <c r="J105" s="95" t="s">
        <v>407</v>
      </c>
      <c r="K105" s="95" t="s">
        <v>830</v>
      </c>
      <c r="L105" s="95" t="s">
        <v>899</v>
      </c>
      <c r="M105" s="95" t="s">
        <v>813</v>
      </c>
      <c r="N105" s="96" t="s">
        <v>819</v>
      </c>
      <c r="O105" s="90">
        <v>4.2</v>
      </c>
      <c r="P105" s="93"/>
    </row>
    <row r="106" customHeight="1" spans="1:16">
      <c r="A106" s="85" t="s">
        <v>242</v>
      </c>
      <c r="B106" s="85" t="s">
        <v>813</v>
      </c>
      <c r="C106" s="85" t="s">
        <v>842</v>
      </c>
      <c r="D106" s="85" t="s">
        <v>894</v>
      </c>
      <c r="E106" s="85" t="s">
        <v>982</v>
      </c>
      <c r="F106" s="85" t="s">
        <v>984</v>
      </c>
      <c r="G106" s="93" t="s">
        <v>812</v>
      </c>
      <c r="H106" s="85" t="s">
        <v>985</v>
      </c>
      <c r="I106" s="94">
        <v>5</v>
      </c>
      <c r="J106" s="95" t="s">
        <v>407</v>
      </c>
      <c r="K106" s="95" t="s">
        <v>830</v>
      </c>
      <c r="L106" s="95" t="s">
        <v>899</v>
      </c>
      <c r="M106" s="95" t="s">
        <v>813</v>
      </c>
      <c r="N106" s="96" t="s">
        <v>819</v>
      </c>
      <c r="O106" s="90">
        <v>1</v>
      </c>
      <c r="P106" s="93"/>
    </row>
    <row r="107" customHeight="1" spans="1:16">
      <c r="A107" s="85" t="s">
        <v>242</v>
      </c>
      <c r="B107" s="85" t="s">
        <v>813</v>
      </c>
      <c r="C107" s="85" t="s">
        <v>842</v>
      </c>
      <c r="D107" s="85" t="s">
        <v>894</v>
      </c>
      <c r="E107" s="85" t="s">
        <v>982</v>
      </c>
      <c r="F107" s="85" t="s">
        <v>986</v>
      </c>
      <c r="G107" s="93" t="s">
        <v>812</v>
      </c>
      <c r="H107" s="85" t="s">
        <v>987</v>
      </c>
      <c r="I107" s="94">
        <v>1</v>
      </c>
      <c r="J107" s="95" t="s">
        <v>407</v>
      </c>
      <c r="K107" s="95" t="s">
        <v>830</v>
      </c>
      <c r="L107" s="95" t="s">
        <v>899</v>
      </c>
      <c r="M107" s="95" t="s">
        <v>813</v>
      </c>
      <c r="N107" s="96" t="s">
        <v>819</v>
      </c>
      <c r="O107" s="90">
        <v>2.5</v>
      </c>
      <c r="P107" s="93"/>
    </row>
    <row r="108" customHeight="1" spans="1:16">
      <c r="A108" s="85" t="s">
        <v>242</v>
      </c>
      <c r="B108" s="85" t="s">
        <v>813</v>
      </c>
      <c r="C108" s="85" t="s">
        <v>842</v>
      </c>
      <c r="D108" s="85" t="s">
        <v>894</v>
      </c>
      <c r="E108" s="85" t="s">
        <v>982</v>
      </c>
      <c r="F108" s="85" t="s">
        <v>988</v>
      </c>
      <c r="G108" s="93" t="s">
        <v>812</v>
      </c>
      <c r="H108" s="85" t="s">
        <v>989</v>
      </c>
      <c r="I108" s="94">
        <v>4</v>
      </c>
      <c r="J108" s="95" t="s">
        <v>407</v>
      </c>
      <c r="K108" s="95" t="s">
        <v>830</v>
      </c>
      <c r="L108" s="95" t="s">
        <v>899</v>
      </c>
      <c r="M108" s="95" t="s">
        <v>813</v>
      </c>
      <c r="N108" s="96" t="s">
        <v>819</v>
      </c>
      <c r="O108" s="90">
        <v>0.32</v>
      </c>
      <c r="P108" s="93"/>
    </row>
    <row r="109" customHeight="1" spans="1:16">
      <c r="A109" s="85" t="s">
        <v>242</v>
      </c>
      <c r="B109" s="85" t="s">
        <v>813</v>
      </c>
      <c r="C109" s="85" t="s">
        <v>842</v>
      </c>
      <c r="D109" s="85" t="s">
        <v>894</v>
      </c>
      <c r="E109" s="85" t="s">
        <v>982</v>
      </c>
      <c r="F109" s="85" t="s">
        <v>990</v>
      </c>
      <c r="G109" s="93" t="s">
        <v>812</v>
      </c>
      <c r="H109" s="85" t="s">
        <v>990</v>
      </c>
      <c r="I109" s="94">
        <v>6</v>
      </c>
      <c r="J109" s="95" t="s">
        <v>407</v>
      </c>
      <c r="K109" s="95" t="s">
        <v>861</v>
      </c>
      <c r="L109" s="95" t="s">
        <v>899</v>
      </c>
      <c r="M109" s="95" t="s">
        <v>813</v>
      </c>
      <c r="N109" s="96" t="s">
        <v>819</v>
      </c>
      <c r="O109" s="90">
        <v>350</v>
      </c>
      <c r="P109" s="93"/>
    </row>
    <row r="110" customHeight="1" spans="1:16">
      <c r="A110" s="85" t="s">
        <v>242</v>
      </c>
      <c r="B110" s="85" t="s">
        <v>813</v>
      </c>
      <c r="C110" s="85" t="s">
        <v>842</v>
      </c>
      <c r="D110" s="85" t="s">
        <v>894</v>
      </c>
      <c r="E110" s="85" t="s">
        <v>982</v>
      </c>
      <c r="F110" s="85" t="s">
        <v>991</v>
      </c>
      <c r="G110" s="93" t="s">
        <v>812</v>
      </c>
      <c r="H110" s="85" t="s">
        <v>991</v>
      </c>
      <c r="I110" s="94">
        <v>1</v>
      </c>
      <c r="J110" s="95" t="s">
        <v>407</v>
      </c>
      <c r="K110" s="95" t="s">
        <v>861</v>
      </c>
      <c r="L110" s="95" t="s">
        <v>899</v>
      </c>
      <c r="M110" s="95" t="s">
        <v>813</v>
      </c>
      <c r="N110" s="96" t="s">
        <v>819</v>
      </c>
      <c r="O110" s="90">
        <v>75</v>
      </c>
      <c r="P110" s="93"/>
    </row>
    <row r="111" customHeight="1" spans="1:16">
      <c r="A111" s="85"/>
      <c r="B111" s="85"/>
      <c r="C111" s="85"/>
      <c r="D111" s="85" t="s">
        <v>160</v>
      </c>
      <c r="E111" s="85" t="s">
        <v>161</v>
      </c>
      <c r="F111" s="85"/>
      <c r="G111" s="93" t="s">
        <v>812</v>
      </c>
      <c r="H111" s="85"/>
      <c r="I111" s="94"/>
      <c r="J111" s="95"/>
      <c r="K111" s="95"/>
      <c r="L111" s="95"/>
      <c r="M111" s="95"/>
      <c r="N111" s="96"/>
      <c r="O111" s="90">
        <v>351.54</v>
      </c>
      <c r="P111" s="93"/>
    </row>
    <row r="112" customHeight="1" spans="1:16">
      <c r="A112" s="85" t="s">
        <v>242</v>
      </c>
      <c r="B112" s="85" t="s">
        <v>813</v>
      </c>
      <c r="C112" s="85" t="s">
        <v>842</v>
      </c>
      <c r="D112" s="85" t="s">
        <v>992</v>
      </c>
      <c r="E112" s="85" t="s">
        <v>815</v>
      </c>
      <c r="F112" s="85" t="s">
        <v>993</v>
      </c>
      <c r="G112" s="93" t="s">
        <v>812</v>
      </c>
      <c r="H112" s="85" t="s">
        <v>994</v>
      </c>
      <c r="I112" s="94">
        <v>2</v>
      </c>
      <c r="J112" s="95" t="s">
        <v>312</v>
      </c>
      <c r="K112" s="95" t="s">
        <v>813</v>
      </c>
      <c r="L112" s="95" t="s">
        <v>901</v>
      </c>
      <c r="M112" s="95" t="s">
        <v>830</v>
      </c>
      <c r="N112" s="96" t="s">
        <v>819</v>
      </c>
      <c r="O112" s="90">
        <v>0.06</v>
      </c>
      <c r="P112" s="93"/>
    </row>
    <row r="113" customHeight="1" spans="1:16">
      <c r="A113" s="85" t="s">
        <v>242</v>
      </c>
      <c r="B113" s="85" t="s">
        <v>813</v>
      </c>
      <c r="C113" s="85" t="s">
        <v>842</v>
      </c>
      <c r="D113" s="85" t="s">
        <v>992</v>
      </c>
      <c r="E113" s="85" t="s">
        <v>815</v>
      </c>
      <c r="F113" s="85" t="s">
        <v>995</v>
      </c>
      <c r="G113" s="93" t="s">
        <v>812</v>
      </c>
      <c r="H113" s="85" t="s">
        <v>996</v>
      </c>
      <c r="I113" s="94">
        <v>2</v>
      </c>
      <c r="J113" s="95" t="s">
        <v>312</v>
      </c>
      <c r="K113" s="95" t="s">
        <v>813</v>
      </c>
      <c r="L113" s="95" t="s">
        <v>901</v>
      </c>
      <c r="M113" s="95" t="s">
        <v>830</v>
      </c>
      <c r="N113" s="96" t="s">
        <v>819</v>
      </c>
      <c r="O113" s="90">
        <v>0.1</v>
      </c>
      <c r="P113" s="93"/>
    </row>
    <row r="114" customHeight="1" spans="1:16">
      <c r="A114" s="85" t="s">
        <v>242</v>
      </c>
      <c r="B114" s="85" t="s">
        <v>813</v>
      </c>
      <c r="C114" s="85" t="s">
        <v>842</v>
      </c>
      <c r="D114" s="85" t="s">
        <v>992</v>
      </c>
      <c r="E114" s="85" t="s">
        <v>815</v>
      </c>
      <c r="F114" s="85" t="s">
        <v>825</v>
      </c>
      <c r="G114" s="93" t="s">
        <v>812</v>
      </c>
      <c r="H114" s="85" t="s">
        <v>997</v>
      </c>
      <c r="I114" s="94">
        <v>6</v>
      </c>
      <c r="J114" s="95" t="s">
        <v>312</v>
      </c>
      <c r="K114" s="95" t="s">
        <v>813</v>
      </c>
      <c r="L114" s="95" t="s">
        <v>901</v>
      </c>
      <c r="M114" s="95" t="s">
        <v>830</v>
      </c>
      <c r="N114" s="96" t="s">
        <v>819</v>
      </c>
      <c r="O114" s="90">
        <v>0.28</v>
      </c>
      <c r="P114" s="93"/>
    </row>
    <row r="115" customHeight="1" spans="1:16">
      <c r="A115" s="85" t="s">
        <v>242</v>
      </c>
      <c r="B115" s="85" t="s">
        <v>813</v>
      </c>
      <c r="C115" s="85" t="s">
        <v>842</v>
      </c>
      <c r="D115" s="85" t="s">
        <v>992</v>
      </c>
      <c r="E115" s="85" t="s">
        <v>815</v>
      </c>
      <c r="F115" s="85" t="s">
        <v>825</v>
      </c>
      <c r="G115" s="93" t="s">
        <v>812</v>
      </c>
      <c r="H115" s="85" t="s">
        <v>998</v>
      </c>
      <c r="I115" s="94">
        <v>1</v>
      </c>
      <c r="J115" s="95" t="s">
        <v>312</v>
      </c>
      <c r="K115" s="95" t="s">
        <v>813</v>
      </c>
      <c r="L115" s="95" t="s">
        <v>901</v>
      </c>
      <c r="M115" s="95" t="s">
        <v>830</v>
      </c>
      <c r="N115" s="96" t="s">
        <v>819</v>
      </c>
      <c r="O115" s="90">
        <v>0.01</v>
      </c>
      <c r="P115" s="93"/>
    </row>
    <row r="116" customHeight="1" spans="1:16">
      <c r="A116" s="85" t="s">
        <v>242</v>
      </c>
      <c r="B116" s="85" t="s">
        <v>813</v>
      </c>
      <c r="C116" s="85" t="s">
        <v>842</v>
      </c>
      <c r="D116" s="85" t="s">
        <v>992</v>
      </c>
      <c r="E116" s="85" t="s">
        <v>815</v>
      </c>
      <c r="F116" s="85" t="s">
        <v>825</v>
      </c>
      <c r="G116" s="93" t="s">
        <v>812</v>
      </c>
      <c r="H116" s="85" t="s">
        <v>999</v>
      </c>
      <c r="I116" s="94">
        <v>6</v>
      </c>
      <c r="J116" s="95" t="s">
        <v>312</v>
      </c>
      <c r="K116" s="95" t="s">
        <v>813</v>
      </c>
      <c r="L116" s="95" t="s">
        <v>901</v>
      </c>
      <c r="M116" s="95" t="s">
        <v>830</v>
      </c>
      <c r="N116" s="96" t="s">
        <v>819</v>
      </c>
      <c r="O116" s="90">
        <v>0.38</v>
      </c>
      <c r="P116" s="93"/>
    </row>
    <row r="117" customHeight="1" spans="1:16">
      <c r="A117" s="85" t="s">
        <v>242</v>
      </c>
      <c r="B117" s="85" t="s">
        <v>813</v>
      </c>
      <c r="C117" s="85" t="s">
        <v>842</v>
      </c>
      <c r="D117" s="85" t="s">
        <v>992</v>
      </c>
      <c r="E117" s="85" t="s">
        <v>815</v>
      </c>
      <c r="F117" s="85" t="s">
        <v>825</v>
      </c>
      <c r="G117" s="93" t="s">
        <v>812</v>
      </c>
      <c r="H117" s="85" t="s">
        <v>1000</v>
      </c>
      <c r="I117" s="94">
        <v>4</v>
      </c>
      <c r="J117" s="95" t="s">
        <v>312</v>
      </c>
      <c r="K117" s="95" t="s">
        <v>813</v>
      </c>
      <c r="L117" s="95" t="s">
        <v>901</v>
      </c>
      <c r="M117" s="95" t="s">
        <v>830</v>
      </c>
      <c r="N117" s="96" t="s">
        <v>819</v>
      </c>
      <c r="O117" s="90">
        <v>0.17</v>
      </c>
      <c r="P117" s="93"/>
    </row>
    <row r="118" customHeight="1" spans="1:16">
      <c r="A118" s="85" t="s">
        <v>242</v>
      </c>
      <c r="B118" s="85" t="s">
        <v>813</v>
      </c>
      <c r="C118" s="85" t="s">
        <v>842</v>
      </c>
      <c r="D118" s="85" t="s">
        <v>992</v>
      </c>
      <c r="E118" s="85" t="s">
        <v>815</v>
      </c>
      <c r="F118" s="85" t="s">
        <v>825</v>
      </c>
      <c r="G118" s="93" t="s">
        <v>812</v>
      </c>
      <c r="H118" s="85" t="s">
        <v>1001</v>
      </c>
      <c r="I118" s="94">
        <v>8</v>
      </c>
      <c r="J118" s="95" t="s">
        <v>312</v>
      </c>
      <c r="K118" s="95" t="s">
        <v>813</v>
      </c>
      <c r="L118" s="95" t="s">
        <v>901</v>
      </c>
      <c r="M118" s="95" t="s">
        <v>830</v>
      </c>
      <c r="N118" s="96" t="s">
        <v>819</v>
      </c>
      <c r="O118" s="90">
        <v>0.7</v>
      </c>
      <c r="P118" s="93"/>
    </row>
    <row r="119" customHeight="1" spans="1:16">
      <c r="A119" s="85" t="s">
        <v>242</v>
      </c>
      <c r="B119" s="85" t="s">
        <v>813</v>
      </c>
      <c r="C119" s="85" t="s">
        <v>842</v>
      </c>
      <c r="D119" s="85" t="s">
        <v>992</v>
      </c>
      <c r="E119" s="85" t="s">
        <v>815</v>
      </c>
      <c r="F119" s="85" t="s">
        <v>825</v>
      </c>
      <c r="G119" s="93" t="s">
        <v>812</v>
      </c>
      <c r="H119" s="85" t="s">
        <v>1002</v>
      </c>
      <c r="I119" s="94">
        <v>20</v>
      </c>
      <c r="J119" s="95" t="s">
        <v>312</v>
      </c>
      <c r="K119" s="95" t="s">
        <v>813</v>
      </c>
      <c r="L119" s="95" t="s">
        <v>901</v>
      </c>
      <c r="M119" s="95" t="s">
        <v>830</v>
      </c>
      <c r="N119" s="96" t="s">
        <v>819</v>
      </c>
      <c r="O119" s="90">
        <v>0.56</v>
      </c>
      <c r="P119" s="93"/>
    </row>
    <row r="120" customHeight="1" spans="1:16">
      <c r="A120" s="85" t="s">
        <v>242</v>
      </c>
      <c r="B120" s="85" t="s">
        <v>813</v>
      </c>
      <c r="C120" s="85" t="s">
        <v>842</v>
      </c>
      <c r="D120" s="85" t="s">
        <v>992</v>
      </c>
      <c r="E120" s="85" t="s">
        <v>815</v>
      </c>
      <c r="F120" s="85" t="s">
        <v>825</v>
      </c>
      <c r="G120" s="93" t="s">
        <v>812</v>
      </c>
      <c r="H120" s="85" t="s">
        <v>1003</v>
      </c>
      <c r="I120" s="94">
        <v>1</v>
      </c>
      <c r="J120" s="95" t="s">
        <v>312</v>
      </c>
      <c r="K120" s="95" t="s">
        <v>813</v>
      </c>
      <c r="L120" s="95" t="s">
        <v>901</v>
      </c>
      <c r="M120" s="95" t="s">
        <v>830</v>
      </c>
      <c r="N120" s="96" t="s">
        <v>819</v>
      </c>
      <c r="O120" s="90">
        <v>0.05</v>
      </c>
      <c r="P120" s="93"/>
    </row>
    <row r="121" ht="18.75" customHeight="1" spans="1:16">
      <c r="A121" s="85" t="s">
        <v>242</v>
      </c>
      <c r="B121" s="85" t="s">
        <v>813</v>
      </c>
      <c r="C121" s="85" t="s">
        <v>842</v>
      </c>
      <c r="D121" s="85" t="s">
        <v>992</v>
      </c>
      <c r="E121" s="85" t="s">
        <v>1004</v>
      </c>
      <c r="F121" s="85" t="s">
        <v>950</v>
      </c>
      <c r="G121" s="93" t="s">
        <v>1005</v>
      </c>
      <c r="H121" s="85" t="s">
        <v>1006</v>
      </c>
      <c r="I121" s="94">
        <v>1</v>
      </c>
      <c r="J121" s="95" t="s">
        <v>312</v>
      </c>
      <c r="K121" s="95" t="s">
        <v>1007</v>
      </c>
      <c r="L121" s="95" t="s">
        <v>901</v>
      </c>
      <c r="M121" s="95" t="s">
        <v>830</v>
      </c>
      <c r="N121" s="96" t="s">
        <v>819</v>
      </c>
      <c r="O121" s="90">
        <v>6</v>
      </c>
      <c r="P121" s="93"/>
    </row>
    <row r="122" customHeight="1" spans="1:16">
      <c r="A122" s="85" t="s">
        <v>242</v>
      </c>
      <c r="B122" s="85" t="s">
        <v>813</v>
      </c>
      <c r="C122" s="85" t="s">
        <v>842</v>
      </c>
      <c r="D122" s="85" t="s">
        <v>992</v>
      </c>
      <c r="E122" s="85" t="s">
        <v>1008</v>
      </c>
      <c r="F122" s="85" t="s">
        <v>828</v>
      </c>
      <c r="G122" s="93" t="s">
        <v>812</v>
      </c>
      <c r="H122" s="85" t="s">
        <v>1009</v>
      </c>
      <c r="I122" s="94">
        <v>2</v>
      </c>
      <c r="J122" s="95" t="s">
        <v>407</v>
      </c>
      <c r="K122" s="95" t="s">
        <v>830</v>
      </c>
      <c r="L122" s="95" t="s">
        <v>899</v>
      </c>
      <c r="M122" s="95" t="s">
        <v>813</v>
      </c>
      <c r="N122" s="96" t="s">
        <v>819</v>
      </c>
      <c r="O122" s="90">
        <v>0.95</v>
      </c>
      <c r="P122" s="93"/>
    </row>
    <row r="123" customHeight="1" spans="1:16">
      <c r="A123" s="85" t="s">
        <v>242</v>
      </c>
      <c r="B123" s="85" t="s">
        <v>813</v>
      </c>
      <c r="C123" s="85" t="s">
        <v>842</v>
      </c>
      <c r="D123" s="85" t="s">
        <v>992</v>
      </c>
      <c r="E123" s="85" t="s">
        <v>1008</v>
      </c>
      <c r="F123" s="85" t="s">
        <v>993</v>
      </c>
      <c r="G123" s="93" t="s">
        <v>812</v>
      </c>
      <c r="H123" s="85" t="s">
        <v>1010</v>
      </c>
      <c r="I123" s="94">
        <v>21</v>
      </c>
      <c r="J123" s="95" t="s">
        <v>407</v>
      </c>
      <c r="K123" s="95" t="s">
        <v>830</v>
      </c>
      <c r="L123" s="95" t="s">
        <v>899</v>
      </c>
      <c r="M123" s="95" t="s">
        <v>813</v>
      </c>
      <c r="N123" s="96" t="s">
        <v>819</v>
      </c>
      <c r="O123" s="90">
        <v>1.58</v>
      </c>
      <c r="P123" s="93"/>
    </row>
    <row r="124" customHeight="1" spans="1:16">
      <c r="A124" s="85" t="s">
        <v>242</v>
      </c>
      <c r="B124" s="85" t="s">
        <v>813</v>
      </c>
      <c r="C124" s="85" t="s">
        <v>842</v>
      </c>
      <c r="D124" s="85" t="s">
        <v>992</v>
      </c>
      <c r="E124" s="85" t="s">
        <v>1008</v>
      </c>
      <c r="F124" s="85" t="s">
        <v>984</v>
      </c>
      <c r="G124" s="93" t="s">
        <v>812</v>
      </c>
      <c r="H124" s="85" t="s">
        <v>1011</v>
      </c>
      <c r="I124" s="94">
        <v>2</v>
      </c>
      <c r="J124" s="95" t="s">
        <v>407</v>
      </c>
      <c r="K124" s="95" t="s">
        <v>830</v>
      </c>
      <c r="L124" s="95" t="s">
        <v>899</v>
      </c>
      <c r="M124" s="95" t="s">
        <v>813</v>
      </c>
      <c r="N124" s="96" t="s">
        <v>819</v>
      </c>
      <c r="O124" s="90">
        <v>0.4</v>
      </c>
      <c r="P124" s="93"/>
    </row>
    <row r="125" customHeight="1" spans="1:16">
      <c r="A125" s="85" t="s">
        <v>242</v>
      </c>
      <c r="B125" s="85" t="s">
        <v>813</v>
      </c>
      <c r="C125" s="85" t="s">
        <v>842</v>
      </c>
      <c r="D125" s="85" t="s">
        <v>992</v>
      </c>
      <c r="E125" s="85" t="s">
        <v>1008</v>
      </c>
      <c r="F125" s="85" t="s">
        <v>896</v>
      </c>
      <c r="G125" s="93" t="s">
        <v>812</v>
      </c>
      <c r="H125" s="85" t="s">
        <v>1012</v>
      </c>
      <c r="I125" s="94">
        <v>17</v>
      </c>
      <c r="J125" s="95" t="s">
        <v>407</v>
      </c>
      <c r="K125" s="95" t="s">
        <v>842</v>
      </c>
      <c r="L125" s="95" t="s">
        <v>899</v>
      </c>
      <c r="M125" s="95" t="s">
        <v>813</v>
      </c>
      <c r="N125" s="96" t="s">
        <v>819</v>
      </c>
      <c r="O125" s="90">
        <v>14</v>
      </c>
      <c r="P125" s="93"/>
    </row>
    <row r="126" customHeight="1" spans="1:16">
      <c r="A126" s="85" t="s">
        <v>242</v>
      </c>
      <c r="B126" s="85" t="s">
        <v>813</v>
      </c>
      <c r="C126" s="85" t="s">
        <v>842</v>
      </c>
      <c r="D126" s="85" t="s">
        <v>992</v>
      </c>
      <c r="E126" s="85" t="s">
        <v>1008</v>
      </c>
      <c r="F126" s="85" t="s">
        <v>896</v>
      </c>
      <c r="G126" s="93" t="s">
        <v>812</v>
      </c>
      <c r="H126" s="85" t="s">
        <v>1013</v>
      </c>
      <c r="I126" s="94">
        <v>1</v>
      </c>
      <c r="J126" s="95" t="s">
        <v>407</v>
      </c>
      <c r="K126" s="95" t="s">
        <v>842</v>
      </c>
      <c r="L126" s="95" t="s">
        <v>899</v>
      </c>
      <c r="M126" s="95" t="s">
        <v>813</v>
      </c>
      <c r="N126" s="96" t="s">
        <v>819</v>
      </c>
      <c r="O126" s="90">
        <v>1.5</v>
      </c>
      <c r="P126" s="93"/>
    </row>
    <row r="127" customHeight="1" spans="1:16">
      <c r="A127" s="85" t="s">
        <v>242</v>
      </c>
      <c r="B127" s="85" t="s">
        <v>813</v>
      </c>
      <c r="C127" s="85" t="s">
        <v>842</v>
      </c>
      <c r="D127" s="85" t="s">
        <v>992</v>
      </c>
      <c r="E127" s="85" t="s">
        <v>1008</v>
      </c>
      <c r="F127" s="85" t="s">
        <v>896</v>
      </c>
      <c r="G127" s="93" t="s">
        <v>812</v>
      </c>
      <c r="H127" s="85" t="s">
        <v>1014</v>
      </c>
      <c r="I127" s="94">
        <v>2</v>
      </c>
      <c r="J127" s="95" t="s">
        <v>407</v>
      </c>
      <c r="K127" s="95" t="s">
        <v>842</v>
      </c>
      <c r="L127" s="95" t="s">
        <v>899</v>
      </c>
      <c r="M127" s="95" t="s">
        <v>813</v>
      </c>
      <c r="N127" s="96" t="s">
        <v>819</v>
      </c>
      <c r="O127" s="90">
        <v>0.24</v>
      </c>
      <c r="P127" s="93"/>
    </row>
    <row r="128" customHeight="1" spans="1:16">
      <c r="A128" s="85" t="s">
        <v>242</v>
      </c>
      <c r="B128" s="85" t="s">
        <v>813</v>
      </c>
      <c r="C128" s="85" t="s">
        <v>842</v>
      </c>
      <c r="D128" s="85" t="s">
        <v>992</v>
      </c>
      <c r="E128" s="85" t="s">
        <v>1008</v>
      </c>
      <c r="F128" s="85" t="s">
        <v>840</v>
      </c>
      <c r="G128" s="93" t="s">
        <v>812</v>
      </c>
      <c r="H128" s="85" t="s">
        <v>1015</v>
      </c>
      <c r="I128" s="94">
        <v>4</v>
      </c>
      <c r="J128" s="95" t="s">
        <v>407</v>
      </c>
      <c r="K128" s="95" t="s">
        <v>830</v>
      </c>
      <c r="L128" s="95" t="s">
        <v>899</v>
      </c>
      <c r="M128" s="95" t="s">
        <v>813</v>
      </c>
      <c r="N128" s="96" t="s">
        <v>819</v>
      </c>
      <c r="O128" s="90">
        <v>0.2</v>
      </c>
      <c r="P128" s="93"/>
    </row>
    <row r="129" ht="18.75" customHeight="1" spans="1:16">
      <c r="A129" s="85" t="s">
        <v>242</v>
      </c>
      <c r="B129" s="85" t="s">
        <v>813</v>
      </c>
      <c r="C129" s="85" t="s">
        <v>842</v>
      </c>
      <c r="D129" s="85" t="s">
        <v>992</v>
      </c>
      <c r="E129" s="85" t="s">
        <v>1016</v>
      </c>
      <c r="F129" s="85" t="s">
        <v>864</v>
      </c>
      <c r="G129" s="93" t="s">
        <v>1017</v>
      </c>
      <c r="H129" s="85" t="s">
        <v>1018</v>
      </c>
      <c r="I129" s="94">
        <v>1</v>
      </c>
      <c r="J129" s="95" t="s">
        <v>312</v>
      </c>
      <c r="K129" s="95" t="s">
        <v>830</v>
      </c>
      <c r="L129" s="95" t="s">
        <v>901</v>
      </c>
      <c r="M129" s="95" t="s">
        <v>830</v>
      </c>
      <c r="N129" s="96" t="s">
        <v>819</v>
      </c>
      <c r="O129" s="90">
        <v>0.5</v>
      </c>
      <c r="P129" s="93"/>
    </row>
    <row r="130" ht="18.75" customHeight="1" spans="1:16">
      <c r="A130" s="85" t="s">
        <v>242</v>
      </c>
      <c r="B130" s="85" t="s">
        <v>813</v>
      </c>
      <c r="C130" s="85" t="s">
        <v>842</v>
      </c>
      <c r="D130" s="85" t="s">
        <v>992</v>
      </c>
      <c r="E130" s="85" t="s">
        <v>1016</v>
      </c>
      <c r="F130" s="85" t="s">
        <v>950</v>
      </c>
      <c r="G130" s="93" t="s">
        <v>1019</v>
      </c>
      <c r="H130" s="85" t="s">
        <v>1006</v>
      </c>
      <c r="I130" s="94">
        <v>1</v>
      </c>
      <c r="J130" s="95" t="s">
        <v>312</v>
      </c>
      <c r="K130" s="95" t="s">
        <v>1007</v>
      </c>
      <c r="L130" s="95" t="s">
        <v>901</v>
      </c>
      <c r="M130" s="95" t="s">
        <v>830</v>
      </c>
      <c r="N130" s="96" t="s">
        <v>819</v>
      </c>
      <c r="O130" s="90">
        <v>1.5</v>
      </c>
      <c r="P130" s="93"/>
    </row>
    <row r="131" ht="18.75" customHeight="1" spans="1:16">
      <c r="A131" s="85" t="s">
        <v>242</v>
      </c>
      <c r="B131" s="85" t="s">
        <v>813</v>
      </c>
      <c r="C131" s="85" t="s">
        <v>842</v>
      </c>
      <c r="D131" s="85" t="s">
        <v>992</v>
      </c>
      <c r="E131" s="85" t="s">
        <v>1020</v>
      </c>
      <c r="F131" s="85" t="s">
        <v>864</v>
      </c>
      <c r="G131" s="93" t="s">
        <v>1017</v>
      </c>
      <c r="H131" s="85" t="s">
        <v>1021</v>
      </c>
      <c r="I131" s="94">
        <v>1</v>
      </c>
      <c r="J131" s="95" t="s">
        <v>312</v>
      </c>
      <c r="K131" s="95" t="s">
        <v>830</v>
      </c>
      <c r="L131" s="95" t="s">
        <v>901</v>
      </c>
      <c r="M131" s="95" t="s">
        <v>830</v>
      </c>
      <c r="N131" s="96" t="s">
        <v>819</v>
      </c>
      <c r="O131" s="90">
        <v>3.36</v>
      </c>
      <c r="P131" s="93"/>
    </row>
    <row r="132" ht="18.75" customHeight="1" spans="1:16">
      <c r="A132" s="85" t="s">
        <v>242</v>
      </c>
      <c r="B132" s="85" t="s">
        <v>813</v>
      </c>
      <c r="C132" s="85" t="s">
        <v>842</v>
      </c>
      <c r="D132" s="85" t="s">
        <v>992</v>
      </c>
      <c r="E132" s="85" t="s">
        <v>1020</v>
      </c>
      <c r="F132" s="85" t="s">
        <v>950</v>
      </c>
      <c r="G132" s="93" t="s">
        <v>1005</v>
      </c>
      <c r="H132" s="85" t="s">
        <v>1006</v>
      </c>
      <c r="I132" s="94">
        <v>1</v>
      </c>
      <c r="J132" s="95" t="s">
        <v>312</v>
      </c>
      <c r="K132" s="95" t="s">
        <v>1007</v>
      </c>
      <c r="L132" s="95" t="s">
        <v>901</v>
      </c>
      <c r="M132" s="95" t="s">
        <v>830</v>
      </c>
      <c r="N132" s="96" t="s">
        <v>819</v>
      </c>
      <c r="O132" s="90">
        <v>3</v>
      </c>
      <c r="P132" s="93"/>
    </row>
    <row r="133" customHeight="1" spans="1:16">
      <c r="A133" s="85" t="s">
        <v>242</v>
      </c>
      <c r="B133" s="85" t="s">
        <v>813</v>
      </c>
      <c r="C133" s="85" t="s">
        <v>842</v>
      </c>
      <c r="D133" s="85" t="s">
        <v>992</v>
      </c>
      <c r="E133" s="85" t="s">
        <v>1022</v>
      </c>
      <c r="F133" s="85" t="s">
        <v>1023</v>
      </c>
      <c r="G133" s="93" t="s">
        <v>1024</v>
      </c>
      <c r="H133" s="85" t="s">
        <v>1025</v>
      </c>
      <c r="I133" s="94">
        <v>1</v>
      </c>
      <c r="J133" s="95" t="s">
        <v>312</v>
      </c>
      <c r="K133" s="95" t="s">
        <v>933</v>
      </c>
      <c r="L133" s="95" t="s">
        <v>901</v>
      </c>
      <c r="M133" s="95" t="s">
        <v>830</v>
      </c>
      <c r="N133" s="96" t="s">
        <v>819</v>
      </c>
      <c r="O133" s="90">
        <v>230</v>
      </c>
      <c r="P133" s="93"/>
    </row>
    <row r="134" ht="18.75" customHeight="1" spans="1:16">
      <c r="A134" s="85" t="s">
        <v>242</v>
      </c>
      <c r="B134" s="85" t="s">
        <v>813</v>
      </c>
      <c r="C134" s="85" t="s">
        <v>842</v>
      </c>
      <c r="D134" s="85" t="s">
        <v>992</v>
      </c>
      <c r="E134" s="85" t="s">
        <v>1026</v>
      </c>
      <c r="F134" s="85" t="s">
        <v>864</v>
      </c>
      <c r="G134" s="93" t="s">
        <v>1017</v>
      </c>
      <c r="H134" s="85" t="s">
        <v>1027</v>
      </c>
      <c r="I134" s="94">
        <v>1</v>
      </c>
      <c r="J134" s="95" t="s">
        <v>312</v>
      </c>
      <c r="K134" s="95" t="s">
        <v>830</v>
      </c>
      <c r="L134" s="95" t="s">
        <v>901</v>
      </c>
      <c r="M134" s="95" t="s">
        <v>830</v>
      </c>
      <c r="N134" s="96" t="s">
        <v>819</v>
      </c>
      <c r="O134" s="90">
        <v>1</v>
      </c>
      <c r="P134" s="93"/>
    </row>
    <row r="135" customHeight="1" spans="1:16">
      <c r="A135" s="85" t="s">
        <v>242</v>
      </c>
      <c r="B135" s="85" t="s">
        <v>813</v>
      </c>
      <c r="C135" s="85" t="s">
        <v>842</v>
      </c>
      <c r="D135" s="85" t="s">
        <v>992</v>
      </c>
      <c r="E135" s="85" t="s">
        <v>1026</v>
      </c>
      <c r="F135" s="85" t="s">
        <v>867</v>
      </c>
      <c r="G135" s="93" t="s">
        <v>1028</v>
      </c>
      <c r="H135" s="85" t="s">
        <v>1029</v>
      </c>
      <c r="I135" s="94">
        <v>1</v>
      </c>
      <c r="J135" s="95" t="s">
        <v>312</v>
      </c>
      <c r="K135" s="95" t="s">
        <v>933</v>
      </c>
      <c r="L135" s="95" t="s">
        <v>901</v>
      </c>
      <c r="M135" s="95" t="s">
        <v>830</v>
      </c>
      <c r="N135" s="96" t="s">
        <v>819</v>
      </c>
      <c r="O135" s="90">
        <v>80</v>
      </c>
      <c r="P135" s="93"/>
    </row>
    <row r="136" ht="18.75" customHeight="1" spans="1:16">
      <c r="A136" s="85" t="s">
        <v>242</v>
      </c>
      <c r="B136" s="85" t="s">
        <v>813</v>
      </c>
      <c r="C136" s="85" t="s">
        <v>842</v>
      </c>
      <c r="D136" s="85" t="s">
        <v>992</v>
      </c>
      <c r="E136" s="85" t="s">
        <v>1026</v>
      </c>
      <c r="F136" s="85" t="s">
        <v>950</v>
      </c>
      <c r="G136" s="93" t="s">
        <v>1005</v>
      </c>
      <c r="H136" s="85" t="s">
        <v>1006</v>
      </c>
      <c r="I136" s="94">
        <v>1</v>
      </c>
      <c r="J136" s="95" t="s">
        <v>312</v>
      </c>
      <c r="K136" s="95" t="s">
        <v>1007</v>
      </c>
      <c r="L136" s="95" t="s">
        <v>901</v>
      </c>
      <c r="M136" s="95" t="s">
        <v>830</v>
      </c>
      <c r="N136" s="96" t="s">
        <v>819</v>
      </c>
      <c r="O136" s="90">
        <v>1.5</v>
      </c>
      <c r="P136" s="93"/>
    </row>
    <row r="137" ht="18.75" customHeight="1" spans="1:16">
      <c r="A137" s="85" t="s">
        <v>242</v>
      </c>
      <c r="B137" s="85" t="s">
        <v>813</v>
      </c>
      <c r="C137" s="85" t="s">
        <v>842</v>
      </c>
      <c r="D137" s="85" t="s">
        <v>992</v>
      </c>
      <c r="E137" s="85" t="s">
        <v>1030</v>
      </c>
      <c r="F137" s="85" t="s">
        <v>864</v>
      </c>
      <c r="G137" s="93" t="s">
        <v>1017</v>
      </c>
      <c r="H137" s="85" t="s">
        <v>1031</v>
      </c>
      <c r="I137" s="94">
        <v>1</v>
      </c>
      <c r="J137" s="95" t="s">
        <v>312</v>
      </c>
      <c r="K137" s="95" t="s">
        <v>830</v>
      </c>
      <c r="L137" s="95" t="s">
        <v>901</v>
      </c>
      <c r="M137" s="95" t="s">
        <v>830</v>
      </c>
      <c r="N137" s="96" t="s">
        <v>819</v>
      </c>
      <c r="O137" s="90">
        <v>2</v>
      </c>
      <c r="P137" s="93"/>
    </row>
    <row r="138" ht="18.75" customHeight="1" spans="1:16">
      <c r="A138" s="85" t="s">
        <v>242</v>
      </c>
      <c r="B138" s="85" t="s">
        <v>813</v>
      </c>
      <c r="C138" s="85" t="s">
        <v>842</v>
      </c>
      <c r="D138" s="85" t="s">
        <v>992</v>
      </c>
      <c r="E138" s="85" t="s">
        <v>1030</v>
      </c>
      <c r="F138" s="85" t="s">
        <v>950</v>
      </c>
      <c r="G138" s="93" t="s">
        <v>1005</v>
      </c>
      <c r="H138" s="85" t="s">
        <v>1006</v>
      </c>
      <c r="I138" s="94">
        <v>1</v>
      </c>
      <c r="J138" s="95" t="s">
        <v>312</v>
      </c>
      <c r="K138" s="95" t="s">
        <v>1007</v>
      </c>
      <c r="L138" s="95" t="s">
        <v>901</v>
      </c>
      <c r="M138" s="95" t="s">
        <v>830</v>
      </c>
      <c r="N138" s="96" t="s">
        <v>819</v>
      </c>
      <c r="O138" s="90">
        <v>1.5</v>
      </c>
      <c r="P138" s="93"/>
    </row>
    <row r="139" customHeight="1" spans="1:16">
      <c r="A139" s="85"/>
      <c r="B139" s="85"/>
      <c r="C139" s="85"/>
      <c r="D139" s="85" t="s">
        <v>162</v>
      </c>
      <c r="E139" s="85" t="s">
        <v>163</v>
      </c>
      <c r="F139" s="85"/>
      <c r="G139" s="93" t="s">
        <v>812</v>
      </c>
      <c r="H139" s="85"/>
      <c r="I139" s="94"/>
      <c r="J139" s="95"/>
      <c r="K139" s="95"/>
      <c r="L139" s="95"/>
      <c r="M139" s="95"/>
      <c r="N139" s="96"/>
      <c r="O139" s="90">
        <v>2976.57</v>
      </c>
      <c r="P139" s="93"/>
    </row>
    <row r="140" customHeight="1" spans="1:16">
      <c r="A140" s="85" t="s">
        <v>242</v>
      </c>
      <c r="B140" s="85" t="s">
        <v>813</v>
      </c>
      <c r="C140" s="85" t="s">
        <v>1032</v>
      </c>
      <c r="D140" s="85" t="s">
        <v>1033</v>
      </c>
      <c r="E140" s="85" t="s">
        <v>815</v>
      </c>
      <c r="F140" s="85" t="s">
        <v>1034</v>
      </c>
      <c r="G140" s="93" t="s">
        <v>1034</v>
      </c>
      <c r="H140" s="85" t="s">
        <v>1034</v>
      </c>
      <c r="I140" s="94">
        <v>1</v>
      </c>
      <c r="J140" s="95" t="s">
        <v>312</v>
      </c>
      <c r="K140" s="95" t="s">
        <v>1035</v>
      </c>
      <c r="L140" s="95" t="s">
        <v>901</v>
      </c>
      <c r="M140" s="95" t="s">
        <v>830</v>
      </c>
      <c r="N140" s="96" t="s">
        <v>819</v>
      </c>
      <c r="O140" s="90">
        <v>9</v>
      </c>
      <c r="P140" s="93"/>
    </row>
    <row r="141" customHeight="1" spans="1:16">
      <c r="A141" s="85" t="s">
        <v>242</v>
      </c>
      <c r="B141" s="85" t="s">
        <v>813</v>
      </c>
      <c r="C141" s="85" t="s">
        <v>1032</v>
      </c>
      <c r="D141" s="85" t="s">
        <v>1033</v>
      </c>
      <c r="E141" s="85" t="s">
        <v>815</v>
      </c>
      <c r="F141" s="85" t="s">
        <v>1036</v>
      </c>
      <c r="G141" s="93" t="s">
        <v>1037</v>
      </c>
      <c r="H141" s="85" t="s">
        <v>1037</v>
      </c>
      <c r="I141" s="94">
        <v>8</v>
      </c>
      <c r="J141" s="95" t="s">
        <v>312</v>
      </c>
      <c r="K141" s="95" t="s">
        <v>1035</v>
      </c>
      <c r="L141" s="95" t="s">
        <v>901</v>
      </c>
      <c r="M141" s="95" t="s">
        <v>830</v>
      </c>
      <c r="N141" s="96" t="s">
        <v>819</v>
      </c>
      <c r="O141" s="90">
        <v>4</v>
      </c>
      <c r="P141" s="93"/>
    </row>
    <row r="142" ht="18.75" customHeight="1" spans="1:16">
      <c r="A142" s="85" t="s">
        <v>242</v>
      </c>
      <c r="B142" s="85" t="s">
        <v>813</v>
      </c>
      <c r="C142" s="85" t="s">
        <v>1032</v>
      </c>
      <c r="D142" s="85" t="s">
        <v>1033</v>
      </c>
      <c r="E142" s="85" t="s">
        <v>1038</v>
      </c>
      <c r="F142" s="85" t="s">
        <v>950</v>
      </c>
      <c r="G142" s="93" t="s">
        <v>1039</v>
      </c>
      <c r="H142" s="85" t="s">
        <v>1040</v>
      </c>
      <c r="I142" s="94">
        <v>1</v>
      </c>
      <c r="J142" s="95" t="s">
        <v>312</v>
      </c>
      <c r="K142" s="95" t="s">
        <v>933</v>
      </c>
      <c r="L142" s="95" t="s">
        <v>901</v>
      </c>
      <c r="M142" s="95" t="s">
        <v>830</v>
      </c>
      <c r="N142" s="96" t="s">
        <v>819</v>
      </c>
      <c r="O142" s="90">
        <v>204</v>
      </c>
      <c r="P142" s="93"/>
    </row>
    <row r="143" customHeight="1" spans="1:16">
      <c r="A143" s="85" t="s">
        <v>242</v>
      </c>
      <c r="B143" s="85" t="s">
        <v>813</v>
      </c>
      <c r="C143" s="85" t="s">
        <v>1032</v>
      </c>
      <c r="D143" s="85" t="s">
        <v>1033</v>
      </c>
      <c r="E143" s="85" t="s">
        <v>1041</v>
      </c>
      <c r="F143" s="85" t="s">
        <v>858</v>
      </c>
      <c r="G143" s="93" t="s">
        <v>1042</v>
      </c>
      <c r="H143" s="85" t="s">
        <v>1042</v>
      </c>
      <c r="I143" s="94">
        <v>1</v>
      </c>
      <c r="J143" s="95" t="s">
        <v>312</v>
      </c>
      <c r="K143" s="95" t="s">
        <v>933</v>
      </c>
      <c r="L143" s="95" t="s">
        <v>901</v>
      </c>
      <c r="M143" s="95" t="s">
        <v>830</v>
      </c>
      <c r="N143" s="96" t="s">
        <v>819</v>
      </c>
      <c r="O143" s="90">
        <v>5</v>
      </c>
      <c r="P143" s="93"/>
    </row>
    <row r="144" customHeight="1" spans="1:16">
      <c r="A144" s="85" t="s">
        <v>242</v>
      </c>
      <c r="B144" s="85" t="s">
        <v>813</v>
      </c>
      <c r="C144" s="85" t="s">
        <v>1032</v>
      </c>
      <c r="D144" s="85" t="s">
        <v>1033</v>
      </c>
      <c r="E144" s="85" t="s">
        <v>1041</v>
      </c>
      <c r="F144" s="85" t="s">
        <v>858</v>
      </c>
      <c r="G144" s="93" t="s">
        <v>1043</v>
      </c>
      <c r="H144" s="85" t="s">
        <v>1043</v>
      </c>
      <c r="I144" s="94">
        <v>1</v>
      </c>
      <c r="J144" s="95" t="s">
        <v>312</v>
      </c>
      <c r="K144" s="95" t="s">
        <v>933</v>
      </c>
      <c r="L144" s="95" t="s">
        <v>901</v>
      </c>
      <c r="M144" s="95" t="s">
        <v>830</v>
      </c>
      <c r="N144" s="96" t="s">
        <v>819</v>
      </c>
      <c r="O144" s="90">
        <v>11</v>
      </c>
      <c r="P144" s="93"/>
    </row>
    <row r="145" ht="36.75" customHeight="1" spans="1:16">
      <c r="A145" s="85" t="s">
        <v>242</v>
      </c>
      <c r="B145" s="85" t="s">
        <v>813</v>
      </c>
      <c r="C145" s="85" t="s">
        <v>1032</v>
      </c>
      <c r="D145" s="85" t="s">
        <v>1033</v>
      </c>
      <c r="E145" s="85" t="s">
        <v>1044</v>
      </c>
      <c r="F145" s="85" t="s">
        <v>950</v>
      </c>
      <c r="G145" s="93" t="s">
        <v>1045</v>
      </c>
      <c r="H145" s="85" t="s">
        <v>1046</v>
      </c>
      <c r="I145" s="94">
        <v>1</v>
      </c>
      <c r="J145" s="95" t="s">
        <v>312</v>
      </c>
      <c r="K145" s="95" t="s">
        <v>933</v>
      </c>
      <c r="L145" s="95" t="s">
        <v>901</v>
      </c>
      <c r="M145" s="95" t="s">
        <v>830</v>
      </c>
      <c r="N145" s="96" t="s">
        <v>819</v>
      </c>
      <c r="O145" s="90">
        <v>10</v>
      </c>
      <c r="P145" s="93"/>
    </row>
    <row r="146" ht="36.75" customHeight="1" spans="1:16">
      <c r="A146" s="85" t="s">
        <v>242</v>
      </c>
      <c r="B146" s="85" t="s">
        <v>813</v>
      </c>
      <c r="C146" s="85" t="s">
        <v>1032</v>
      </c>
      <c r="D146" s="85" t="s">
        <v>1033</v>
      </c>
      <c r="E146" s="85" t="s">
        <v>1047</v>
      </c>
      <c r="F146" s="85" t="s">
        <v>852</v>
      </c>
      <c r="G146" s="93" t="s">
        <v>1048</v>
      </c>
      <c r="H146" s="85" t="s">
        <v>1048</v>
      </c>
      <c r="I146" s="94">
        <v>1</v>
      </c>
      <c r="J146" s="95" t="s">
        <v>312</v>
      </c>
      <c r="K146" s="95" t="s">
        <v>933</v>
      </c>
      <c r="L146" s="95" t="s">
        <v>901</v>
      </c>
      <c r="M146" s="95" t="s">
        <v>830</v>
      </c>
      <c r="N146" s="96" t="s">
        <v>819</v>
      </c>
      <c r="O146" s="90">
        <v>35</v>
      </c>
      <c r="P146" s="93"/>
    </row>
    <row r="147" ht="36.75" customHeight="1" spans="1:16">
      <c r="A147" s="85" t="s">
        <v>242</v>
      </c>
      <c r="B147" s="85" t="s">
        <v>813</v>
      </c>
      <c r="C147" s="85" t="s">
        <v>1032</v>
      </c>
      <c r="D147" s="85" t="s">
        <v>1033</v>
      </c>
      <c r="E147" s="85" t="s">
        <v>1049</v>
      </c>
      <c r="F147" s="85" t="s">
        <v>855</v>
      </c>
      <c r="G147" s="93" t="s">
        <v>1050</v>
      </c>
      <c r="H147" s="85" t="s">
        <v>1050</v>
      </c>
      <c r="I147" s="94">
        <v>1</v>
      </c>
      <c r="J147" s="95" t="s">
        <v>312</v>
      </c>
      <c r="K147" s="95" t="s">
        <v>933</v>
      </c>
      <c r="L147" s="95" t="s">
        <v>901</v>
      </c>
      <c r="M147" s="95" t="s">
        <v>830</v>
      </c>
      <c r="N147" s="96" t="s">
        <v>819</v>
      </c>
      <c r="O147" s="90">
        <v>6</v>
      </c>
      <c r="P147" s="93"/>
    </row>
    <row r="148" customHeight="1" spans="1:16">
      <c r="A148" s="85" t="s">
        <v>242</v>
      </c>
      <c r="B148" s="85" t="s">
        <v>813</v>
      </c>
      <c r="C148" s="85" t="s">
        <v>1032</v>
      </c>
      <c r="D148" s="85" t="s">
        <v>1033</v>
      </c>
      <c r="E148" s="85" t="s">
        <v>1051</v>
      </c>
      <c r="F148" s="85" t="s">
        <v>874</v>
      </c>
      <c r="G148" s="93" t="s">
        <v>1052</v>
      </c>
      <c r="H148" s="85" t="s">
        <v>1052</v>
      </c>
      <c r="I148" s="94">
        <v>1</v>
      </c>
      <c r="J148" s="95" t="s">
        <v>312</v>
      </c>
      <c r="K148" s="95" t="s">
        <v>933</v>
      </c>
      <c r="L148" s="95" t="s">
        <v>901</v>
      </c>
      <c r="M148" s="95" t="s">
        <v>830</v>
      </c>
      <c r="N148" s="96" t="s">
        <v>819</v>
      </c>
      <c r="O148" s="90">
        <v>4</v>
      </c>
      <c r="P148" s="93"/>
    </row>
    <row r="149" ht="18.75" customHeight="1" spans="1:16">
      <c r="A149" s="85" t="s">
        <v>242</v>
      </c>
      <c r="B149" s="85" t="s">
        <v>813</v>
      </c>
      <c r="C149" s="85" t="s">
        <v>1032</v>
      </c>
      <c r="D149" s="85" t="s">
        <v>1033</v>
      </c>
      <c r="E149" s="85" t="s">
        <v>1053</v>
      </c>
      <c r="F149" s="85" t="s">
        <v>961</v>
      </c>
      <c r="G149" s="93" t="s">
        <v>1054</v>
      </c>
      <c r="H149" s="85" t="s">
        <v>1054</v>
      </c>
      <c r="I149" s="94">
        <v>1</v>
      </c>
      <c r="J149" s="95" t="s">
        <v>312</v>
      </c>
      <c r="K149" s="95" t="s">
        <v>933</v>
      </c>
      <c r="L149" s="95" t="s">
        <v>901</v>
      </c>
      <c r="M149" s="95" t="s">
        <v>830</v>
      </c>
      <c r="N149" s="96" t="s">
        <v>819</v>
      </c>
      <c r="O149" s="90">
        <v>10</v>
      </c>
      <c r="P149" s="93"/>
    </row>
    <row r="150" ht="45.75" customHeight="1" spans="1:16">
      <c r="A150" s="85" t="s">
        <v>242</v>
      </c>
      <c r="B150" s="85" t="s">
        <v>813</v>
      </c>
      <c r="C150" s="85" t="s">
        <v>1032</v>
      </c>
      <c r="D150" s="85" t="s">
        <v>1033</v>
      </c>
      <c r="E150" s="85" t="s">
        <v>1055</v>
      </c>
      <c r="F150" s="85" t="s">
        <v>855</v>
      </c>
      <c r="G150" s="93" t="s">
        <v>1056</v>
      </c>
      <c r="H150" s="85" t="s">
        <v>1056</v>
      </c>
      <c r="I150" s="94">
        <v>1</v>
      </c>
      <c r="J150" s="95" t="s">
        <v>312</v>
      </c>
      <c r="K150" s="95" t="s">
        <v>933</v>
      </c>
      <c r="L150" s="95" t="s">
        <v>901</v>
      </c>
      <c r="M150" s="95" t="s">
        <v>830</v>
      </c>
      <c r="N150" s="96" t="s">
        <v>819</v>
      </c>
      <c r="O150" s="90">
        <v>180</v>
      </c>
      <c r="P150" s="93"/>
    </row>
    <row r="151" ht="99.75" customHeight="1" spans="1:16">
      <c r="A151" s="85" t="s">
        <v>242</v>
      </c>
      <c r="B151" s="85" t="s">
        <v>813</v>
      </c>
      <c r="C151" s="85" t="s">
        <v>1032</v>
      </c>
      <c r="D151" s="85" t="s">
        <v>1033</v>
      </c>
      <c r="E151" s="85" t="s">
        <v>1057</v>
      </c>
      <c r="F151" s="85" t="s">
        <v>855</v>
      </c>
      <c r="G151" s="93" t="s">
        <v>1058</v>
      </c>
      <c r="H151" s="85" t="s">
        <v>1058</v>
      </c>
      <c r="I151" s="94">
        <v>1</v>
      </c>
      <c r="J151" s="95" t="s">
        <v>312</v>
      </c>
      <c r="K151" s="95" t="s">
        <v>933</v>
      </c>
      <c r="L151" s="95" t="s">
        <v>901</v>
      </c>
      <c r="M151" s="95" t="s">
        <v>830</v>
      </c>
      <c r="N151" s="96" t="s">
        <v>819</v>
      </c>
      <c r="O151" s="90">
        <v>65</v>
      </c>
      <c r="P151" s="93"/>
    </row>
    <row r="152" ht="45.75" customHeight="1" spans="1:16">
      <c r="A152" s="85" t="s">
        <v>242</v>
      </c>
      <c r="B152" s="85" t="s">
        <v>813</v>
      </c>
      <c r="C152" s="85" t="s">
        <v>1032</v>
      </c>
      <c r="D152" s="85" t="s">
        <v>1033</v>
      </c>
      <c r="E152" s="85" t="s">
        <v>1059</v>
      </c>
      <c r="F152" s="85" t="s">
        <v>855</v>
      </c>
      <c r="G152" s="93" t="s">
        <v>1060</v>
      </c>
      <c r="H152" s="85" t="s">
        <v>1060</v>
      </c>
      <c r="I152" s="94">
        <v>1</v>
      </c>
      <c r="J152" s="95" t="s">
        <v>312</v>
      </c>
      <c r="K152" s="95" t="s">
        <v>933</v>
      </c>
      <c r="L152" s="95" t="s">
        <v>901</v>
      </c>
      <c r="M152" s="95" t="s">
        <v>830</v>
      </c>
      <c r="N152" s="96" t="s">
        <v>819</v>
      </c>
      <c r="O152" s="90">
        <v>40</v>
      </c>
      <c r="P152" s="93"/>
    </row>
    <row r="153" ht="36.75" customHeight="1" spans="1:16">
      <c r="A153" s="85" t="s">
        <v>242</v>
      </c>
      <c r="B153" s="85" t="s">
        <v>813</v>
      </c>
      <c r="C153" s="85" t="s">
        <v>1032</v>
      </c>
      <c r="D153" s="85" t="s">
        <v>1033</v>
      </c>
      <c r="E153" s="85" t="s">
        <v>1061</v>
      </c>
      <c r="F153" s="85" t="s">
        <v>855</v>
      </c>
      <c r="G153" s="93" t="s">
        <v>1062</v>
      </c>
      <c r="H153" s="85" t="s">
        <v>1062</v>
      </c>
      <c r="I153" s="94">
        <v>1</v>
      </c>
      <c r="J153" s="95" t="s">
        <v>312</v>
      </c>
      <c r="K153" s="95" t="s">
        <v>933</v>
      </c>
      <c r="L153" s="95" t="s">
        <v>901</v>
      </c>
      <c r="M153" s="95" t="s">
        <v>830</v>
      </c>
      <c r="N153" s="96" t="s">
        <v>819</v>
      </c>
      <c r="O153" s="90">
        <v>153.41</v>
      </c>
      <c r="P153" s="93"/>
    </row>
    <row r="154" ht="63.75" customHeight="1" spans="1:16">
      <c r="A154" s="85" t="s">
        <v>242</v>
      </c>
      <c r="B154" s="85" t="s">
        <v>813</v>
      </c>
      <c r="C154" s="85" t="s">
        <v>1032</v>
      </c>
      <c r="D154" s="85" t="s">
        <v>1033</v>
      </c>
      <c r="E154" s="85" t="s">
        <v>1063</v>
      </c>
      <c r="F154" s="85" t="s">
        <v>855</v>
      </c>
      <c r="G154" s="93" t="s">
        <v>1064</v>
      </c>
      <c r="H154" s="85" t="s">
        <v>1064</v>
      </c>
      <c r="I154" s="94">
        <v>1</v>
      </c>
      <c r="J154" s="95" t="s">
        <v>312</v>
      </c>
      <c r="K154" s="95" t="s">
        <v>933</v>
      </c>
      <c r="L154" s="95" t="s">
        <v>901</v>
      </c>
      <c r="M154" s="95" t="s">
        <v>830</v>
      </c>
      <c r="N154" s="96" t="s">
        <v>819</v>
      </c>
      <c r="O154" s="90">
        <v>25</v>
      </c>
      <c r="P154" s="93"/>
    </row>
    <row r="155" ht="54.75" customHeight="1" spans="1:16">
      <c r="A155" s="85" t="s">
        <v>242</v>
      </c>
      <c r="B155" s="85" t="s">
        <v>813</v>
      </c>
      <c r="C155" s="85" t="s">
        <v>1032</v>
      </c>
      <c r="D155" s="85" t="s">
        <v>1033</v>
      </c>
      <c r="E155" s="85" t="s">
        <v>1065</v>
      </c>
      <c r="F155" s="85" t="s">
        <v>855</v>
      </c>
      <c r="G155" s="93" t="s">
        <v>1066</v>
      </c>
      <c r="H155" s="85" t="s">
        <v>1066</v>
      </c>
      <c r="I155" s="94">
        <v>1</v>
      </c>
      <c r="J155" s="95" t="s">
        <v>312</v>
      </c>
      <c r="K155" s="95" t="s">
        <v>933</v>
      </c>
      <c r="L155" s="95" t="s">
        <v>901</v>
      </c>
      <c r="M155" s="95" t="s">
        <v>830</v>
      </c>
      <c r="N155" s="96" t="s">
        <v>819</v>
      </c>
      <c r="O155" s="90">
        <v>40</v>
      </c>
      <c r="P155" s="93"/>
    </row>
    <row r="156" ht="117.75" customHeight="1" spans="1:16">
      <c r="A156" s="85" t="s">
        <v>242</v>
      </c>
      <c r="B156" s="85" t="s">
        <v>813</v>
      </c>
      <c r="C156" s="85" t="s">
        <v>1032</v>
      </c>
      <c r="D156" s="85" t="s">
        <v>1033</v>
      </c>
      <c r="E156" s="85" t="s">
        <v>1067</v>
      </c>
      <c r="F156" s="85" t="s">
        <v>855</v>
      </c>
      <c r="G156" s="93" t="s">
        <v>1068</v>
      </c>
      <c r="H156" s="85" t="s">
        <v>1068</v>
      </c>
      <c r="I156" s="94">
        <v>1</v>
      </c>
      <c r="J156" s="95" t="s">
        <v>312</v>
      </c>
      <c r="K156" s="95" t="s">
        <v>933</v>
      </c>
      <c r="L156" s="95" t="s">
        <v>901</v>
      </c>
      <c r="M156" s="95" t="s">
        <v>830</v>
      </c>
      <c r="N156" s="96" t="s">
        <v>819</v>
      </c>
      <c r="O156" s="90">
        <v>8.4</v>
      </c>
      <c r="P156" s="93"/>
    </row>
    <row r="157" ht="36.75" customHeight="1" spans="1:16">
      <c r="A157" s="85" t="s">
        <v>242</v>
      </c>
      <c r="B157" s="85" t="s">
        <v>813</v>
      </c>
      <c r="C157" s="85" t="s">
        <v>1032</v>
      </c>
      <c r="D157" s="85" t="s">
        <v>1033</v>
      </c>
      <c r="E157" s="85" t="s">
        <v>1069</v>
      </c>
      <c r="F157" s="85" t="s">
        <v>924</v>
      </c>
      <c r="G157" s="93" t="s">
        <v>1070</v>
      </c>
      <c r="H157" s="85" t="s">
        <v>1070</v>
      </c>
      <c r="I157" s="94">
        <v>1</v>
      </c>
      <c r="J157" s="95" t="s">
        <v>312</v>
      </c>
      <c r="K157" s="95" t="s">
        <v>933</v>
      </c>
      <c r="L157" s="95" t="s">
        <v>901</v>
      </c>
      <c r="M157" s="95" t="s">
        <v>830</v>
      </c>
      <c r="N157" s="96" t="s">
        <v>819</v>
      </c>
      <c r="O157" s="90">
        <v>12</v>
      </c>
      <c r="P157" s="93"/>
    </row>
    <row r="158" ht="45.75" customHeight="1" spans="1:16">
      <c r="A158" s="85" t="s">
        <v>242</v>
      </c>
      <c r="B158" s="85" t="s">
        <v>813</v>
      </c>
      <c r="C158" s="85" t="s">
        <v>1032</v>
      </c>
      <c r="D158" s="85" t="s">
        <v>1033</v>
      </c>
      <c r="E158" s="85" t="s">
        <v>1071</v>
      </c>
      <c r="F158" s="85" t="s">
        <v>855</v>
      </c>
      <c r="G158" s="93" t="s">
        <v>1072</v>
      </c>
      <c r="H158" s="85" t="s">
        <v>1072</v>
      </c>
      <c r="I158" s="94">
        <v>1</v>
      </c>
      <c r="J158" s="95" t="s">
        <v>312</v>
      </c>
      <c r="K158" s="95" t="s">
        <v>933</v>
      </c>
      <c r="L158" s="95" t="s">
        <v>901</v>
      </c>
      <c r="M158" s="95" t="s">
        <v>830</v>
      </c>
      <c r="N158" s="96" t="s">
        <v>819</v>
      </c>
      <c r="O158" s="90">
        <v>9.6</v>
      </c>
      <c r="P158" s="93"/>
    </row>
    <row r="159" ht="36.75" customHeight="1" spans="1:16">
      <c r="A159" s="85" t="s">
        <v>242</v>
      </c>
      <c r="B159" s="85" t="s">
        <v>813</v>
      </c>
      <c r="C159" s="85" t="s">
        <v>1032</v>
      </c>
      <c r="D159" s="85" t="s">
        <v>1033</v>
      </c>
      <c r="E159" s="85" t="s">
        <v>1073</v>
      </c>
      <c r="F159" s="85" t="s">
        <v>924</v>
      </c>
      <c r="G159" s="93" t="s">
        <v>1070</v>
      </c>
      <c r="H159" s="85" t="s">
        <v>1070</v>
      </c>
      <c r="I159" s="94">
        <v>1</v>
      </c>
      <c r="J159" s="95" t="s">
        <v>312</v>
      </c>
      <c r="K159" s="95" t="s">
        <v>933</v>
      </c>
      <c r="L159" s="95" t="s">
        <v>901</v>
      </c>
      <c r="M159" s="95" t="s">
        <v>830</v>
      </c>
      <c r="N159" s="96" t="s">
        <v>819</v>
      </c>
      <c r="O159" s="90">
        <v>18</v>
      </c>
      <c r="P159" s="93"/>
    </row>
    <row r="160" ht="27.75" customHeight="1" spans="1:16">
      <c r="A160" s="85" t="s">
        <v>242</v>
      </c>
      <c r="B160" s="85" t="s">
        <v>813</v>
      </c>
      <c r="C160" s="85" t="s">
        <v>1032</v>
      </c>
      <c r="D160" s="85" t="s">
        <v>1033</v>
      </c>
      <c r="E160" s="85" t="s">
        <v>1074</v>
      </c>
      <c r="F160" s="85" t="s">
        <v>855</v>
      </c>
      <c r="G160" s="93" t="s">
        <v>1075</v>
      </c>
      <c r="H160" s="85" t="s">
        <v>1075</v>
      </c>
      <c r="I160" s="94">
        <v>1</v>
      </c>
      <c r="J160" s="95" t="s">
        <v>312</v>
      </c>
      <c r="K160" s="95" t="s">
        <v>933</v>
      </c>
      <c r="L160" s="95" t="s">
        <v>901</v>
      </c>
      <c r="M160" s="95" t="s">
        <v>830</v>
      </c>
      <c r="N160" s="96" t="s">
        <v>819</v>
      </c>
      <c r="O160" s="90">
        <v>25</v>
      </c>
      <c r="P160" s="93"/>
    </row>
    <row r="161" ht="45.75" customHeight="1" spans="1:16">
      <c r="A161" s="85" t="s">
        <v>242</v>
      </c>
      <c r="B161" s="85" t="s">
        <v>813</v>
      </c>
      <c r="C161" s="85" t="s">
        <v>1032</v>
      </c>
      <c r="D161" s="85" t="s">
        <v>1033</v>
      </c>
      <c r="E161" s="85" t="s">
        <v>1076</v>
      </c>
      <c r="F161" s="85" t="s">
        <v>855</v>
      </c>
      <c r="G161" s="93" t="s">
        <v>1077</v>
      </c>
      <c r="H161" s="85" t="s">
        <v>1077</v>
      </c>
      <c r="I161" s="94">
        <v>1</v>
      </c>
      <c r="J161" s="95" t="s">
        <v>312</v>
      </c>
      <c r="K161" s="95" t="s">
        <v>933</v>
      </c>
      <c r="L161" s="95" t="s">
        <v>901</v>
      </c>
      <c r="M161" s="95" t="s">
        <v>830</v>
      </c>
      <c r="N161" s="96" t="s">
        <v>819</v>
      </c>
      <c r="O161" s="90">
        <v>7.1</v>
      </c>
      <c r="P161" s="93"/>
    </row>
    <row r="162" ht="27.75" customHeight="1" spans="1:16">
      <c r="A162" s="85" t="s">
        <v>242</v>
      </c>
      <c r="B162" s="85" t="s">
        <v>813</v>
      </c>
      <c r="C162" s="85" t="s">
        <v>1032</v>
      </c>
      <c r="D162" s="85" t="s">
        <v>1033</v>
      </c>
      <c r="E162" s="85" t="s">
        <v>1078</v>
      </c>
      <c r="F162" s="85" t="s">
        <v>855</v>
      </c>
      <c r="G162" s="93" t="s">
        <v>1079</v>
      </c>
      <c r="H162" s="85" t="s">
        <v>1079</v>
      </c>
      <c r="I162" s="94">
        <v>1</v>
      </c>
      <c r="J162" s="95" t="s">
        <v>312</v>
      </c>
      <c r="K162" s="95" t="s">
        <v>933</v>
      </c>
      <c r="L162" s="95" t="s">
        <v>901</v>
      </c>
      <c r="M162" s="95" t="s">
        <v>830</v>
      </c>
      <c r="N162" s="96" t="s">
        <v>819</v>
      </c>
      <c r="O162" s="90">
        <v>30</v>
      </c>
      <c r="P162" s="93"/>
    </row>
    <row r="163" ht="18.75" customHeight="1" spans="1:16">
      <c r="A163" s="85" t="s">
        <v>242</v>
      </c>
      <c r="B163" s="85" t="s">
        <v>813</v>
      </c>
      <c r="C163" s="85" t="s">
        <v>1032</v>
      </c>
      <c r="D163" s="85" t="s">
        <v>1033</v>
      </c>
      <c r="E163" s="85" t="s">
        <v>1080</v>
      </c>
      <c r="F163" s="85" t="s">
        <v>950</v>
      </c>
      <c r="G163" s="93" t="s">
        <v>1081</v>
      </c>
      <c r="H163" s="85" t="s">
        <v>1082</v>
      </c>
      <c r="I163" s="94">
        <v>1</v>
      </c>
      <c r="J163" s="95" t="s">
        <v>312</v>
      </c>
      <c r="K163" s="95" t="s">
        <v>933</v>
      </c>
      <c r="L163" s="95" t="s">
        <v>901</v>
      </c>
      <c r="M163" s="95" t="s">
        <v>830</v>
      </c>
      <c r="N163" s="96" t="s">
        <v>819</v>
      </c>
      <c r="O163" s="90">
        <v>6</v>
      </c>
      <c r="P163" s="93"/>
    </row>
    <row r="164" ht="18.75" customHeight="1" spans="1:16">
      <c r="A164" s="85" t="s">
        <v>242</v>
      </c>
      <c r="B164" s="85" t="s">
        <v>813</v>
      </c>
      <c r="C164" s="85" t="s">
        <v>1032</v>
      </c>
      <c r="D164" s="85" t="s">
        <v>1033</v>
      </c>
      <c r="E164" s="85" t="s">
        <v>1080</v>
      </c>
      <c r="F164" s="85" t="s">
        <v>950</v>
      </c>
      <c r="G164" s="93" t="s">
        <v>1081</v>
      </c>
      <c r="H164" s="85" t="s">
        <v>1083</v>
      </c>
      <c r="I164" s="94">
        <v>1</v>
      </c>
      <c r="J164" s="95" t="s">
        <v>312</v>
      </c>
      <c r="K164" s="95" t="s">
        <v>933</v>
      </c>
      <c r="L164" s="95" t="s">
        <v>901</v>
      </c>
      <c r="M164" s="95" t="s">
        <v>830</v>
      </c>
      <c r="N164" s="96" t="s">
        <v>819</v>
      </c>
      <c r="O164" s="90">
        <v>6</v>
      </c>
      <c r="P164" s="93"/>
    </row>
    <row r="165" customHeight="1" spans="1:16">
      <c r="A165" s="85" t="s">
        <v>242</v>
      </c>
      <c r="B165" s="85" t="s">
        <v>813</v>
      </c>
      <c r="C165" s="85" t="s">
        <v>1032</v>
      </c>
      <c r="D165" s="85" t="s">
        <v>1033</v>
      </c>
      <c r="E165" s="85" t="s">
        <v>1084</v>
      </c>
      <c r="F165" s="85" t="s">
        <v>1085</v>
      </c>
      <c r="G165" s="93" t="s">
        <v>812</v>
      </c>
      <c r="H165" s="85" t="s">
        <v>1086</v>
      </c>
      <c r="I165" s="94">
        <v>2</v>
      </c>
      <c r="J165" s="95" t="s">
        <v>407</v>
      </c>
      <c r="K165" s="95" t="s">
        <v>861</v>
      </c>
      <c r="L165" s="95" t="s">
        <v>899</v>
      </c>
      <c r="M165" s="95" t="s">
        <v>813</v>
      </c>
      <c r="N165" s="96" t="s">
        <v>819</v>
      </c>
      <c r="O165" s="90">
        <v>5.8</v>
      </c>
      <c r="P165" s="93"/>
    </row>
    <row r="166" customHeight="1" spans="1:16">
      <c r="A166" s="85" t="s">
        <v>242</v>
      </c>
      <c r="B166" s="85" t="s">
        <v>813</v>
      </c>
      <c r="C166" s="85" t="s">
        <v>1032</v>
      </c>
      <c r="D166" s="85" t="s">
        <v>1033</v>
      </c>
      <c r="E166" s="85" t="s">
        <v>1084</v>
      </c>
      <c r="F166" s="85" t="s">
        <v>1085</v>
      </c>
      <c r="G166" s="93" t="s">
        <v>812</v>
      </c>
      <c r="H166" s="85" t="s">
        <v>1087</v>
      </c>
      <c r="I166" s="94">
        <v>2</v>
      </c>
      <c r="J166" s="95" t="s">
        <v>407</v>
      </c>
      <c r="K166" s="95" t="s">
        <v>861</v>
      </c>
      <c r="L166" s="95" t="s">
        <v>899</v>
      </c>
      <c r="M166" s="95" t="s">
        <v>813</v>
      </c>
      <c r="N166" s="96" t="s">
        <v>819</v>
      </c>
      <c r="O166" s="90">
        <v>1</v>
      </c>
      <c r="P166" s="93"/>
    </row>
    <row r="167" customHeight="1" spans="1:16">
      <c r="A167" s="85" t="s">
        <v>242</v>
      </c>
      <c r="B167" s="85" t="s">
        <v>813</v>
      </c>
      <c r="C167" s="85" t="s">
        <v>1032</v>
      </c>
      <c r="D167" s="85" t="s">
        <v>1033</v>
      </c>
      <c r="E167" s="85" t="s">
        <v>1084</v>
      </c>
      <c r="F167" s="85" t="s">
        <v>1085</v>
      </c>
      <c r="G167" s="93" t="s">
        <v>812</v>
      </c>
      <c r="H167" s="85" t="s">
        <v>1088</v>
      </c>
      <c r="I167" s="94">
        <v>1</v>
      </c>
      <c r="J167" s="95" t="s">
        <v>407</v>
      </c>
      <c r="K167" s="95" t="s">
        <v>861</v>
      </c>
      <c r="L167" s="95" t="s">
        <v>899</v>
      </c>
      <c r="M167" s="95" t="s">
        <v>813</v>
      </c>
      <c r="N167" s="96" t="s">
        <v>819</v>
      </c>
      <c r="O167" s="90">
        <v>3.3</v>
      </c>
      <c r="P167" s="93"/>
    </row>
    <row r="168" customHeight="1" spans="1:16">
      <c r="A168" s="85" t="s">
        <v>242</v>
      </c>
      <c r="B168" s="85" t="s">
        <v>813</v>
      </c>
      <c r="C168" s="85" t="s">
        <v>1032</v>
      </c>
      <c r="D168" s="85" t="s">
        <v>1033</v>
      </c>
      <c r="E168" s="85" t="s">
        <v>1084</v>
      </c>
      <c r="F168" s="85" t="s">
        <v>1085</v>
      </c>
      <c r="G168" s="93" t="s">
        <v>812</v>
      </c>
      <c r="H168" s="85" t="s">
        <v>1089</v>
      </c>
      <c r="I168" s="94">
        <v>2</v>
      </c>
      <c r="J168" s="95" t="s">
        <v>407</v>
      </c>
      <c r="K168" s="95" t="s">
        <v>861</v>
      </c>
      <c r="L168" s="95" t="s">
        <v>899</v>
      </c>
      <c r="M168" s="95" t="s">
        <v>813</v>
      </c>
      <c r="N168" s="96" t="s">
        <v>819</v>
      </c>
      <c r="O168" s="90">
        <v>20</v>
      </c>
      <c r="P168" s="93"/>
    </row>
    <row r="169" customHeight="1" spans="1:16">
      <c r="A169" s="85" t="s">
        <v>242</v>
      </c>
      <c r="B169" s="85" t="s">
        <v>813</v>
      </c>
      <c r="C169" s="85" t="s">
        <v>1032</v>
      </c>
      <c r="D169" s="85" t="s">
        <v>1033</v>
      </c>
      <c r="E169" s="85" t="s">
        <v>1084</v>
      </c>
      <c r="F169" s="85" t="s">
        <v>1085</v>
      </c>
      <c r="G169" s="93" t="s">
        <v>812</v>
      </c>
      <c r="H169" s="85" t="s">
        <v>1090</v>
      </c>
      <c r="I169" s="94">
        <v>2</v>
      </c>
      <c r="J169" s="95" t="s">
        <v>407</v>
      </c>
      <c r="K169" s="95" t="s">
        <v>861</v>
      </c>
      <c r="L169" s="95" t="s">
        <v>899</v>
      </c>
      <c r="M169" s="95" t="s">
        <v>813</v>
      </c>
      <c r="N169" s="96" t="s">
        <v>819</v>
      </c>
      <c r="O169" s="90">
        <v>16</v>
      </c>
      <c r="P169" s="93"/>
    </row>
    <row r="170" customHeight="1" spans="1:16">
      <c r="A170" s="85" t="s">
        <v>242</v>
      </c>
      <c r="B170" s="85" t="s">
        <v>813</v>
      </c>
      <c r="C170" s="85" t="s">
        <v>1032</v>
      </c>
      <c r="D170" s="85" t="s">
        <v>1033</v>
      </c>
      <c r="E170" s="85" t="s">
        <v>1084</v>
      </c>
      <c r="F170" s="85" t="s">
        <v>1085</v>
      </c>
      <c r="G170" s="93" t="s">
        <v>812</v>
      </c>
      <c r="H170" s="85" t="s">
        <v>1091</v>
      </c>
      <c r="I170" s="94">
        <v>1</v>
      </c>
      <c r="J170" s="95" t="s">
        <v>407</v>
      </c>
      <c r="K170" s="95" t="s">
        <v>861</v>
      </c>
      <c r="L170" s="95" t="s">
        <v>899</v>
      </c>
      <c r="M170" s="95" t="s">
        <v>813</v>
      </c>
      <c r="N170" s="96" t="s">
        <v>819</v>
      </c>
      <c r="O170" s="90">
        <v>3.9</v>
      </c>
      <c r="P170" s="93"/>
    </row>
    <row r="171" customHeight="1" spans="1:16">
      <c r="A171" s="85" t="s">
        <v>242</v>
      </c>
      <c r="B171" s="85" t="s">
        <v>813</v>
      </c>
      <c r="C171" s="85" t="s">
        <v>1032</v>
      </c>
      <c r="D171" s="85" t="s">
        <v>1033</v>
      </c>
      <c r="E171" s="85" t="s">
        <v>1084</v>
      </c>
      <c r="F171" s="85" t="s">
        <v>1085</v>
      </c>
      <c r="G171" s="93" t="s">
        <v>812</v>
      </c>
      <c r="H171" s="85" t="s">
        <v>1092</v>
      </c>
      <c r="I171" s="94">
        <v>2</v>
      </c>
      <c r="J171" s="95" t="s">
        <v>407</v>
      </c>
      <c r="K171" s="95" t="s">
        <v>861</v>
      </c>
      <c r="L171" s="95" t="s">
        <v>899</v>
      </c>
      <c r="M171" s="95" t="s">
        <v>813</v>
      </c>
      <c r="N171" s="96" t="s">
        <v>819</v>
      </c>
      <c r="O171" s="90">
        <v>20</v>
      </c>
      <c r="P171" s="93"/>
    </row>
    <row r="172" customHeight="1" spans="1:16">
      <c r="A172" s="85" t="s">
        <v>242</v>
      </c>
      <c r="B172" s="85" t="s">
        <v>813</v>
      </c>
      <c r="C172" s="85" t="s">
        <v>1032</v>
      </c>
      <c r="D172" s="85" t="s">
        <v>1033</v>
      </c>
      <c r="E172" s="85" t="s">
        <v>1084</v>
      </c>
      <c r="F172" s="85" t="s">
        <v>1085</v>
      </c>
      <c r="G172" s="93" t="s">
        <v>812</v>
      </c>
      <c r="H172" s="85" t="s">
        <v>1093</v>
      </c>
      <c r="I172" s="94">
        <v>2</v>
      </c>
      <c r="J172" s="95" t="s">
        <v>407</v>
      </c>
      <c r="K172" s="95" t="s">
        <v>861</v>
      </c>
      <c r="L172" s="95" t="s">
        <v>899</v>
      </c>
      <c r="M172" s="95" t="s">
        <v>813</v>
      </c>
      <c r="N172" s="96" t="s">
        <v>819</v>
      </c>
      <c r="O172" s="90">
        <v>20</v>
      </c>
      <c r="P172" s="93"/>
    </row>
    <row r="173" customHeight="1" spans="1:16">
      <c r="A173" s="85" t="s">
        <v>242</v>
      </c>
      <c r="B173" s="85" t="s">
        <v>813</v>
      </c>
      <c r="C173" s="85" t="s">
        <v>1032</v>
      </c>
      <c r="D173" s="85" t="s">
        <v>1033</v>
      </c>
      <c r="E173" s="85" t="s">
        <v>1094</v>
      </c>
      <c r="F173" s="85" t="s">
        <v>1095</v>
      </c>
      <c r="G173" s="93" t="s">
        <v>812</v>
      </c>
      <c r="H173" s="85" t="s">
        <v>1096</v>
      </c>
      <c r="I173" s="94">
        <v>1</v>
      </c>
      <c r="J173" s="95" t="s">
        <v>407</v>
      </c>
      <c r="K173" s="95" t="s">
        <v>832</v>
      </c>
      <c r="L173" s="95" t="s">
        <v>899</v>
      </c>
      <c r="M173" s="95" t="s">
        <v>813</v>
      </c>
      <c r="N173" s="96" t="s">
        <v>819</v>
      </c>
      <c r="O173" s="90">
        <v>82.73</v>
      </c>
      <c r="P173" s="93"/>
    </row>
    <row r="174" customHeight="1" spans="1:16">
      <c r="A174" s="85" t="s">
        <v>242</v>
      </c>
      <c r="B174" s="85" t="s">
        <v>813</v>
      </c>
      <c r="C174" s="85" t="s">
        <v>1032</v>
      </c>
      <c r="D174" s="85" t="s">
        <v>1033</v>
      </c>
      <c r="E174" s="85" t="s">
        <v>1097</v>
      </c>
      <c r="F174" s="85" t="s">
        <v>950</v>
      </c>
      <c r="G174" s="93" t="s">
        <v>1098</v>
      </c>
      <c r="H174" s="85" t="s">
        <v>1099</v>
      </c>
      <c r="I174" s="94">
        <v>1</v>
      </c>
      <c r="J174" s="95" t="s">
        <v>312</v>
      </c>
      <c r="K174" s="95" t="s">
        <v>933</v>
      </c>
      <c r="L174" s="95" t="s">
        <v>901</v>
      </c>
      <c r="M174" s="95" t="s">
        <v>830</v>
      </c>
      <c r="N174" s="96" t="s">
        <v>819</v>
      </c>
      <c r="O174" s="90">
        <v>8</v>
      </c>
      <c r="P174" s="93"/>
    </row>
    <row r="175" customHeight="1" spans="1:16">
      <c r="A175" s="85" t="s">
        <v>242</v>
      </c>
      <c r="B175" s="85" t="s">
        <v>813</v>
      </c>
      <c r="C175" s="85" t="s">
        <v>1032</v>
      </c>
      <c r="D175" s="85" t="s">
        <v>1033</v>
      </c>
      <c r="E175" s="85" t="s">
        <v>1097</v>
      </c>
      <c r="F175" s="85" t="s">
        <v>950</v>
      </c>
      <c r="G175" s="93" t="s">
        <v>1098</v>
      </c>
      <c r="H175" s="85" t="s">
        <v>1100</v>
      </c>
      <c r="I175" s="94">
        <v>1</v>
      </c>
      <c r="J175" s="95" t="s">
        <v>312</v>
      </c>
      <c r="K175" s="95" t="s">
        <v>933</v>
      </c>
      <c r="L175" s="95" t="s">
        <v>901</v>
      </c>
      <c r="M175" s="95" t="s">
        <v>830</v>
      </c>
      <c r="N175" s="96" t="s">
        <v>819</v>
      </c>
      <c r="O175" s="90">
        <v>9.5</v>
      </c>
      <c r="P175" s="93"/>
    </row>
    <row r="176" customHeight="1" spans="1:16">
      <c r="A176" s="85" t="s">
        <v>242</v>
      </c>
      <c r="B176" s="85" t="s">
        <v>813</v>
      </c>
      <c r="C176" s="85" t="s">
        <v>1032</v>
      </c>
      <c r="D176" s="85" t="s">
        <v>1033</v>
      </c>
      <c r="E176" s="85" t="s">
        <v>1097</v>
      </c>
      <c r="F176" s="85" t="s">
        <v>950</v>
      </c>
      <c r="G176" s="93" t="s">
        <v>1098</v>
      </c>
      <c r="H176" s="85" t="s">
        <v>1101</v>
      </c>
      <c r="I176" s="94">
        <v>1</v>
      </c>
      <c r="J176" s="95" t="s">
        <v>312</v>
      </c>
      <c r="K176" s="95" t="s">
        <v>933</v>
      </c>
      <c r="L176" s="95" t="s">
        <v>901</v>
      </c>
      <c r="M176" s="95" t="s">
        <v>830</v>
      </c>
      <c r="N176" s="96" t="s">
        <v>819</v>
      </c>
      <c r="O176" s="90">
        <v>20</v>
      </c>
      <c r="P176" s="93"/>
    </row>
    <row r="177" customHeight="1" spans="1:16">
      <c r="A177" s="85" t="s">
        <v>242</v>
      </c>
      <c r="B177" s="85" t="s">
        <v>813</v>
      </c>
      <c r="C177" s="85" t="s">
        <v>1032</v>
      </c>
      <c r="D177" s="85" t="s">
        <v>1033</v>
      </c>
      <c r="E177" s="85" t="s">
        <v>1097</v>
      </c>
      <c r="F177" s="85" t="s">
        <v>950</v>
      </c>
      <c r="G177" s="93" t="s">
        <v>1098</v>
      </c>
      <c r="H177" s="85" t="s">
        <v>1102</v>
      </c>
      <c r="I177" s="94">
        <v>1</v>
      </c>
      <c r="J177" s="95" t="s">
        <v>312</v>
      </c>
      <c r="K177" s="95" t="s">
        <v>933</v>
      </c>
      <c r="L177" s="95" t="s">
        <v>901</v>
      </c>
      <c r="M177" s="95" t="s">
        <v>830</v>
      </c>
      <c r="N177" s="96" t="s">
        <v>819</v>
      </c>
      <c r="O177" s="90">
        <v>35</v>
      </c>
      <c r="P177" s="93"/>
    </row>
    <row r="178" customHeight="1" spans="1:16">
      <c r="A178" s="85" t="s">
        <v>242</v>
      </c>
      <c r="B178" s="85" t="s">
        <v>813</v>
      </c>
      <c r="C178" s="85" t="s">
        <v>1032</v>
      </c>
      <c r="D178" s="85" t="s">
        <v>1033</v>
      </c>
      <c r="E178" s="85" t="s">
        <v>1097</v>
      </c>
      <c r="F178" s="85" t="s">
        <v>950</v>
      </c>
      <c r="G178" s="93" t="s">
        <v>1103</v>
      </c>
      <c r="H178" s="85" t="s">
        <v>1104</v>
      </c>
      <c r="I178" s="94">
        <v>1</v>
      </c>
      <c r="J178" s="95" t="s">
        <v>312</v>
      </c>
      <c r="K178" s="95" t="s">
        <v>933</v>
      </c>
      <c r="L178" s="95" t="s">
        <v>901</v>
      </c>
      <c r="M178" s="95" t="s">
        <v>830</v>
      </c>
      <c r="N178" s="96" t="s">
        <v>819</v>
      </c>
      <c r="O178" s="90">
        <v>14.36</v>
      </c>
      <c r="P178" s="93"/>
    </row>
    <row r="179" customHeight="1" spans="1:16">
      <c r="A179" s="85" t="s">
        <v>242</v>
      </c>
      <c r="B179" s="85" t="s">
        <v>813</v>
      </c>
      <c r="C179" s="85" t="s">
        <v>1032</v>
      </c>
      <c r="D179" s="85" t="s">
        <v>1033</v>
      </c>
      <c r="E179" s="85" t="s">
        <v>1097</v>
      </c>
      <c r="F179" s="85" t="s">
        <v>950</v>
      </c>
      <c r="G179" s="93" t="s">
        <v>1098</v>
      </c>
      <c r="H179" s="85" t="s">
        <v>1105</v>
      </c>
      <c r="I179" s="94">
        <v>1</v>
      </c>
      <c r="J179" s="95" t="s">
        <v>312</v>
      </c>
      <c r="K179" s="95" t="s">
        <v>933</v>
      </c>
      <c r="L179" s="95" t="s">
        <v>901</v>
      </c>
      <c r="M179" s="95" t="s">
        <v>830</v>
      </c>
      <c r="N179" s="96" t="s">
        <v>819</v>
      </c>
      <c r="O179" s="90">
        <v>8.64</v>
      </c>
      <c r="P179" s="93"/>
    </row>
    <row r="180" customHeight="1" spans="1:16">
      <c r="A180" s="85" t="s">
        <v>242</v>
      </c>
      <c r="B180" s="85" t="s">
        <v>813</v>
      </c>
      <c r="C180" s="85" t="s">
        <v>1032</v>
      </c>
      <c r="D180" s="85" t="s">
        <v>1033</v>
      </c>
      <c r="E180" s="85" t="s">
        <v>1097</v>
      </c>
      <c r="F180" s="85" t="s">
        <v>950</v>
      </c>
      <c r="G180" s="93" t="s">
        <v>1098</v>
      </c>
      <c r="H180" s="85" t="s">
        <v>1106</v>
      </c>
      <c r="I180" s="94">
        <v>1</v>
      </c>
      <c r="J180" s="95" t="s">
        <v>312</v>
      </c>
      <c r="K180" s="95" t="s">
        <v>933</v>
      </c>
      <c r="L180" s="95" t="s">
        <v>901</v>
      </c>
      <c r="M180" s="95" t="s">
        <v>830</v>
      </c>
      <c r="N180" s="96" t="s">
        <v>819</v>
      </c>
      <c r="O180" s="90">
        <v>14</v>
      </c>
      <c r="P180" s="93"/>
    </row>
    <row r="181" customHeight="1" spans="1:16">
      <c r="A181" s="85" t="s">
        <v>242</v>
      </c>
      <c r="B181" s="85" t="s">
        <v>813</v>
      </c>
      <c r="C181" s="85" t="s">
        <v>1032</v>
      </c>
      <c r="D181" s="85" t="s">
        <v>1033</v>
      </c>
      <c r="E181" s="85" t="s">
        <v>1107</v>
      </c>
      <c r="F181" s="85" t="s">
        <v>1108</v>
      </c>
      <c r="G181" s="93" t="s">
        <v>812</v>
      </c>
      <c r="H181" s="85" t="s">
        <v>1109</v>
      </c>
      <c r="I181" s="94">
        <v>1</v>
      </c>
      <c r="J181" s="95" t="s">
        <v>312</v>
      </c>
      <c r="K181" s="95" t="s">
        <v>933</v>
      </c>
      <c r="L181" s="95" t="s">
        <v>901</v>
      </c>
      <c r="M181" s="95" t="s">
        <v>830</v>
      </c>
      <c r="N181" s="96" t="s">
        <v>819</v>
      </c>
      <c r="O181" s="90">
        <v>3.5</v>
      </c>
      <c r="P181" s="93"/>
    </row>
    <row r="182" ht="45.75" customHeight="1" spans="1:16">
      <c r="A182" s="85" t="s">
        <v>242</v>
      </c>
      <c r="B182" s="85" t="s">
        <v>813</v>
      </c>
      <c r="C182" s="85" t="s">
        <v>1032</v>
      </c>
      <c r="D182" s="85" t="s">
        <v>1033</v>
      </c>
      <c r="E182" s="85" t="s">
        <v>1110</v>
      </c>
      <c r="F182" s="85" t="s">
        <v>864</v>
      </c>
      <c r="G182" s="93" t="s">
        <v>1111</v>
      </c>
      <c r="H182" s="85" t="s">
        <v>1111</v>
      </c>
      <c r="I182" s="94">
        <v>1</v>
      </c>
      <c r="J182" s="95" t="s">
        <v>312</v>
      </c>
      <c r="K182" s="95" t="s">
        <v>933</v>
      </c>
      <c r="L182" s="95" t="s">
        <v>901</v>
      </c>
      <c r="M182" s="95" t="s">
        <v>830</v>
      </c>
      <c r="N182" s="96" t="s">
        <v>819</v>
      </c>
      <c r="O182" s="90">
        <v>77.28</v>
      </c>
      <c r="P182" s="93"/>
    </row>
    <row r="183" customHeight="1" spans="1:16">
      <c r="A183" s="85" t="s">
        <v>242</v>
      </c>
      <c r="B183" s="85" t="s">
        <v>813</v>
      </c>
      <c r="C183" s="85" t="s">
        <v>1032</v>
      </c>
      <c r="D183" s="85" t="s">
        <v>1033</v>
      </c>
      <c r="E183" s="85" t="s">
        <v>1110</v>
      </c>
      <c r="F183" s="85" t="s">
        <v>864</v>
      </c>
      <c r="G183" s="93" t="s">
        <v>1112</v>
      </c>
      <c r="H183" s="85" t="s">
        <v>1112</v>
      </c>
      <c r="I183" s="94">
        <v>1</v>
      </c>
      <c r="J183" s="95" t="s">
        <v>312</v>
      </c>
      <c r="K183" s="95" t="s">
        <v>933</v>
      </c>
      <c r="L183" s="95" t="s">
        <v>901</v>
      </c>
      <c r="M183" s="95" t="s">
        <v>830</v>
      </c>
      <c r="N183" s="96" t="s">
        <v>819</v>
      </c>
      <c r="O183" s="90">
        <v>1.5</v>
      </c>
      <c r="P183" s="93"/>
    </row>
    <row r="184" ht="45.75" customHeight="1" spans="1:16">
      <c r="A184" s="85" t="s">
        <v>242</v>
      </c>
      <c r="B184" s="85" t="s">
        <v>813</v>
      </c>
      <c r="C184" s="85" t="s">
        <v>1032</v>
      </c>
      <c r="D184" s="85" t="s">
        <v>1033</v>
      </c>
      <c r="E184" s="85" t="s">
        <v>1110</v>
      </c>
      <c r="F184" s="85" t="s">
        <v>864</v>
      </c>
      <c r="G184" s="93" t="s">
        <v>1113</v>
      </c>
      <c r="H184" s="85" t="s">
        <v>1113</v>
      </c>
      <c r="I184" s="94">
        <v>1</v>
      </c>
      <c r="J184" s="95" t="s">
        <v>312</v>
      </c>
      <c r="K184" s="95" t="s">
        <v>933</v>
      </c>
      <c r="L184" s="95" t="s">
        <v>901</v>
      </c>
      <c r="M184" s="95" t="s">
        <v>830</v>
      </c>
      <c r="N184" s="96" t="s">
        <v>819</v>
      </c>
      <c r="O184" s="90">
        <v>9.44</v>
      </c>
      <c r="P184" s="93"/>
    </row>
    <row r="185" customHeight="1" spans="1:16">
      <c r="A185" s="85" t="s">
        <v>242</v>
      </c>
      <c r="B185" s="85" t="s">
        <v>813</v>
      </c>
      <c r="C185" s="85" t="s">
        <v>1032</v>
      </c>
      <c r="D185" s="85" t="s">
        <v>1033</v>
      </c>
      <c r="E185" s="85" t="s">
        <v>1114</v>
      </c>
      <c r="F185" s="85" t="s">
        <v>1085</v>
      </c>
      <c r="G185" s="93" t="s">
        <v>812</v>
      </c>
      <c r="H185" s="85" t="s">
        <v>1115</v>
      </c>
      <c r="I185" s="94">
        <v>20</v>
      </c>
      <c r="J185" s="95" t="s">
        <v>312</v>
      </c>
      <c r="K185" s="95" t="s">
        <v>1116</v>
      </c>
      <c r="L185" s="95" t="s">
        <v>901</v>
      </c>
      <c r="M185" s="95" t="s">
        <v>830</v>
      </c>
      <c r="N185" s="96" t="s">
        <v>819</v>
      </c>
      <c r="O185" s="90">
        <v>0.2</v>
      </c>
      <c r="P185" s="93"/>
    </row>
    <row r="186" customHeight="1" spans="1:16">
      <c r="A186" s="85" t="s">
        <v>242</v>
      </c>
      <c r="B186" s="85" t="s">
        <v>813</v>
      </c>
      <c r="C186" s="85" t="s">
        <v>1032</v>
      </c>
      <c r="D186" s="85" t="s">
        <v>1033</v>
      </c>
      <c r="E186" s="85" t="s">
        <v>1114</v>
      </c>
      <c r="F186" s="85" t="s">
        <v>1085</v>
      </c>
      <c r="G186" s="93" t="s">
        <v>812</v>
      </c>
      <c r="H186" s="85" t="s">
        <v>1117</v>
      </c>
      <c r="I186" s="94">
        <v>10</v>
      </c>
      <c r="J186" s="95" t="s">
        <v>312</v>
      </c>
      <c r="K186" s="95" t="s">
        <v>1116</v>
      </c>
      <c r="L186" s="95" t="s">
        <v>901</v>
      </c>
      <c r="M186" s="95" t="s">
        <v>830</v>
      </c>
      <c r="N186" s="96" t="s">
        <v>819</v>
      </c>
      <c r="O186" s="90">
        <v>0.2</v>
      </c>
      <c r="P186" s="93"/>
    </row>
    <row r="187" customHeight="1" spans="1:16">
      <c r="A187" s="85" t="s">
        <v>242</v>
      </c>
      <c r="B187" s="85" t="s">
        <v>813</v>
      </c>
      <c r="C187" s="85" t="s">
        <v>1032</v>
      </c>
      <c r="D187" s="85" t="s">
        <v>1033</v>
      </c>
      <c r="E187" s="85" t="s">
        <v>1114</v>
      </c>
      <c r="F187" s="85" t="s">
        <v>838</v>
      </c>
      <c r="G187" s="93" t="s">
        <v>812</v>
      </c>
      <c r="H187" s="85" t="s">
        <v>1118</v>
      </c>
      <c r="I187" s="94">
        <v>6</v>
      </c>
      <c r="J187" s="95" t="s">
        <v>312</v>
      </c>
      <c r="K187" s="95" t="s">
        <v>1116</v>
      </c>
      <c r="L187" s="95" t="s">
        <v>901</v>
      </c>
      <c r="M187" s="95" t="s">
        <v>830</v>
      </c>
      <c r="N187" s="96" t="s">
        <v>819</v>
      </c>
      <c r="O187" s="90">
        <v>0.48</v>
      </c>
      <c r="P187" s="93"/>
    </row>
    <row r="188" customHeight="1" spans="1:16">
      <c r="A188" s="85" t="s">
        <v>242</v>
      </c>
      <c r="B188" s="85" t="s">
        <v>813</v>
      </c>
      <c r="C188" s="85" t="s">
        <v>1032</v>
      </c>
      <c r="D188" s="85" t="s">
        <v>1033</v>
      </c>
      <c r="E188" s="85" t="s">
        <v>1114</v>
      </c>
      <c r="F188" s="85" t="s">
        <v>816</v>
      </c>
      <c r="G188" s="93" t="s">
        <v>812</v>
      </c>
      <c r="H188" s="85" t="s">
        <v>1119</v>
      </c>
      <c r="I188" s="94">
        <v>1</v>
      </c>
      <c r="J188" s="95" t="s">
        <v>312</v>
      </c>
      <c r="K188" s="95" t="s">
        <v>1116</v>
      </c>
      <c r="L188" s="95" t="s">
        <v>901</v>
      </c>
      <c r="M188" s="95" t="s">
        <v>830</v>
      </c>
      <c r="N188" s="96" t="s">
        <v>819</v>
      </c>
      <c r="O188" s="90">
        <v>0.2</v>
      </c>
      <c r="P188" s="93"/>
    </row>
    <row r="189" customHeight="1" spans="1:16">
      <c r="A189" s="85" t="s">
        <v>242</v>
      </c>
      <c r="B189" s="85" t="s">
        <v>813</v>
      </c>
      <c r="C189" s="85" t="s">
        <v>1032</v>
      </c>
      <c r="D189" s="85" t="s">
        <v>1033</v>
      </c>
      <c r="E189" s="85" t="s">
        <v>1114</v>
      </c>
      <c r="F189" s="85" t="s">
        <v>816</v>
      </c>
      <c r="G189" s="93" t="s">
        <v>812</v>
      </c>
      <c r="H189" s="85" t="s">
        <v>1120</v>
      </c>
      <c r="I189" s="94">
        <v>5</v>
      </c>
      <c r="J189" s="95" t="s">
        <v>312</v>
      </c>
      <c r="K189" s="95" t="s">
        <v>1116</v>
      </c>
      <c r="L189" s="95" t="s">
        <v>901</v>
      </c>
      <c r="M189" s="95" t="s">
        <v>830</v>
      </c>
      <c r="N189" s="96" t="s">
        <v>819</v>
      </c>
      <c r="O189" s="90">
        <v>0.23</v>
      </c>
      <c r="P189" s="93"/>
    </row>
    <row r="190" customHeight="1" spans="1:16">
      <c r="A190" s="85" t="s">
        <v>242</v>
      </c>
      <c r="B190" s="85" t="s">
        <v>813</v>
      </c>
      <c r="C190" s="85" t="s">
        <v>1032</v>
      </c>
      <c r="D190" s="85" t="s">
        <v>1033</v>
      </c>
      <c r="E190" s="85" t="s">
        <v>1114</v>
      </c>
      <c r="F190" s="85" t="s">
        <v>816</v>
      </c>
      <c r="G190" s="93" t="s">
        <v>812</v>
      </c>
      <c r="H190" s="85" t="s">
        <v>1121</v>
      </c>
      <c r="I190" s="94">
        <v>2</v>
      </c>
      <c r="J190" s="95" t="s">
        <v>312</v>
      </c>
      <c r="K190" s="95" t="s">
        <v>1116</v>
      </c>
      <c r="L190" s="95" t="s">
        <v>901</v>
      </c>
      <c r="M190" s="95" t="s">
        <v>830</v>
      </c>
      <c r="N190" s="96" t="s">
        <v>819</v>
      </c>
      <c r="O190" s="90">
        <v>0.01</v>
      </c>
      <c r="P190" s="93"/>
    </row>
    <row r="191" customHeight="1" spans="1:16">
      <c r="A191" s="85" t="s">
        <v>242</v>
      </c>
      <c r="B191" s="85" t="s">
        <v>813</v>
      </c>
      <c r="C191" s="85" t="s">
        <v>1032</v>
      </c>
      <c r="D191" s="85" t="s">
        <v>1033</v>
      </c>
      <c r="E191" s="85" t="s">
        <v>1114</v>
      </c>
      <c r="F191" s="85" t="s">
        <v>816</v>
      </c>
      <c r="G191" s="93" t="s">
        <v>812</v>
      </c>
      <c r="H191" s="85" t="s">
        <v>1122</v>
      </c>
      <c r="I191" s="94">
        <v>20</v>
      </c>
      <c r="J191" s="95" t="s">
        <v>312</v>
      </c>
      <c r="K191" s="95" t="s">
        <v>1116</v>
      </c>
      <c r="L191" s="95" t="s">
        <v>901</v>
      </c>
      <c r="M191" s="95" t="s">
        <v>830</v>
      </c>
      <c r="N191" s="96" t="s">
        <v>819</v>
      </c>
      <c r="O191" s="90">
        <v>0.2</v>
      </c>
      <c r="P191" s="93"/>
    </row>
    <row r="192" customHeight="1" spans="1:16">
      <c r="A192" s="85" t="s">
        <v>242</v>
      </c>
      <c r="B192" s="85" t="s">
        <v>813</v>
      </c>
      <c r="C192" s="85" t="s">
        <v>1032</v>
      </c>
      <c r="D192" s="85" t="s">
        <v>1033</v>
      </c>
      <c r="E192" s="85" t="s">
        <v>1114</v>
      </c>
      <c r="F192" s="85" t="s">
        <v>816</v>
      </c>
      <c r="G192" s="93" t="s">
        <v>812</v>
      </c>
      <c r="H192" s="85" t="s">
        <v>1123</v>
      </c>
      <c r="I192" s="94">
        <v>4</v>
      </c>
      <c r="J192" s="95" t="s">
        <v>312</v>
      </c>
      <c r="K192" s="95" t="s">
        <v>1116</v>
      </c>
      <c r="L192" s="95" t="s">
        <v>901</v>
      </c>
      <c r="M192" s="95" t="s">
        <v>830</v>
      </c>
      <c r="N192" s="96" t="s">
        <v>819</v>
      </c>
      <c r="O192" s="90">
        <v>0.02</v>
      </c>
      <c r="P192" s="93"/>
    </row>
    <row r="193" customHeight="1" spans="1:16">
      <c r="A193" s="85" t="s">
        <v>242</v>
      </c>
      <c r="B193" s="85" t="s">
        <v>813</v>
      </c>
      <c r="C193" s="85" t="s">
        <v>1032</v>
      </c>
      <c r="D193" s="85" t="s">
        <v>1033</v>
      </c>
      <c r="E193" s="85" t="s">
        <v>1114</v>
      </c>
      <c r="F193" s="85" t="s">
        <v>816</v>
      </c>
      <c r="G193" s="93" t="s">
        <v>812</v>
      </c>
      <c r="H193" s="85" t="s">
        <v>1124</v>
      </c>
      <c r="I193" s="94">
        <v>10</v>
      </c>
      <c r="J193" s="95" t="s">
        <v>312</v>
      </c>
      <c r="K193" s="95" t="s">
        <v>1116</v>
      </c>
      <c r="L193" s="95" t="s">
        <v>901</v>
      </c>
      <c r="M193" s="95" t="s">
        <v>830</v>
      </c>
      <c r="N193" s="96" t="s">
        <v>819</v>
      </c>
      <c r="O193" s="90">
        <v>0.1</v>
      </c>
      <c r="P193" s="93"/>
    </row>
    <row r="194" customHeight="1" spans="1:16">
      <c r="A194" s="85" t="s">
        <v>242</v>
      </c>
      <c r="B194" s="85" t="s">
        <v>813</v>
      </c>
      <c r="C194" s="85" t="s">
        <v>1032</v>
      </c>
      <c r="D194" s="85" t="s">
        <v>1033</v>
      </c>
      <c r="E194" s="85" t="s">
        <v>1114</v>
      </c>
      <c r="F194" s="85" t="s">
        <v>816</v>
      </c>
      <c r="G194" s="93" t="s">
        <v>812</v>
      </c>
      <c r="H194" s="85" t="s">
        <v>1125</v>
      </c>
      <c r="I194" s="94">
        <v>20</v>
      </c>
      <c r="J194" s="95" t="s">
        <v>312</v>
      </c>
      <c r="K194" s="95" t="s">
        <v>1116</v>
      </c>
      <c r="L194" s="95" t="s">
        <v>901</v>
      </c>
      <c r="M194" s="95" t="s">
        <v>830</v>
      </c>
      <c r="N194" s="96" t="s">
        <v>819</v>
      </c>
      <c r="O194" s="90">
        <v>0.2</v>
      </c>
      <c r="P194" s="93"/>
    </row>
    <row r="195" customHeight="1" spans="1:16">
      <c r="A195" s="85" t="s">
        <v>242</v>
      </c>
      <c r="B195" s="85" t="s">
        <v>813</v>
      </c>
      <c r="C195" s="85" t="s">
        <v>1032</v>
      </c>
      <c r="D195" s="85" t="s">
        <v>1033</v>
      </c>
      <c r="E195" s="85" t="s">
        <v>1114</v>
      </c>
      <c r="F195" s="85" t="s">
        <v>816</v>
      </c>
      <c r="G195" s="93" t="s">
        <v>812</v>
      </c>
      <c r="H195" s="85" t="s">
        <v>1126</v>
      </c>
      <c r="I195" s="94">
        <v>15</v>
      </c>
      <c r="J195" s="95" t="s">
        <v>312</v>
      </c>
      <c r="K195" s="95" t="s">
        <v>1116</v>
      </c>
      <c r="L195" s="95" t="s">
        <v>901</v>
      </c>
      <c r="M195" s="95" t="s">
        <v>830</v>
      </c>
      <c r="N195" s="96" t="s">
        <v>819</v>
      </c>
      <c r="O195" s="90">
        <v>0.14</v>
      </c>
      <c r="P195" s="93"/>
    </row>
    <row r="196" customHeight="1" spans="1:16">
      <c r="A196" s="85" t="s">
        <v>242</v>
      </c>
      <c r="B196" s="85" t="s">
        <v>813</v>
      </c>
      <c r="C196" s="85" t="s">
        <v>1032</v>
      </c>
      <c r="D196" s="85" t="s">
        <v>1033</v>
      </c>
      <c r="E196" s="85" t="s">
        <v>1114</v>
      </c>
      <c r="F196" s="85" t="s">
        <v>816</v>
      </c>
      <c r="G196" s="93" t="s">
        <v>812</v>
      </c>
      <c r="H196" s="85" t="s">
        <v>1127</v>
      </c>
      <c r="I196" s="94">
        <v>8</v>
      </c>
      <c r="J196" s="95" t="s">
        <v>312</v>
      </c>
      <c r="K196" s="95" t="s">
        <v>1116</v>
      </c>
      <c r="L196" s="95" t="s">
        <v>901</v>
      </c>
      <c r="M196" s="95" t="s">
        <v>830</v>
      </c>
      <c r="N196" s="96" t="s">
        <v>819</v>
      </c>
      <c r="O196" s="90">
        <v>0.4</v>
      </c>
      <c r="P196" s="93"/>
    </row>
    <row r="197" customHeight="1" spans="1:16">
      <c r="A197" s="85" t="s">
        <v>242</v>
      </c>
      <c r="B197" s="85" t="s">
        <v>813</v>
      </c>
      <c r="C197" s="85" t="s">
        <v>1032</v>
      </c>
      <c r="D197" s="85" t="s">
        <v>1033</v>
      </c>
      <c r="E197" s="85" t="s">
        <v>1114</v>
      </c>
      <c r="F197" s="85" t="s">
        <v>825</v>
      </c>
      <c r="G197" s="93" t="s">
        <v>812</v>
      </c>
      <c r="H197" s="85" t="s">
        <v>1128</v>
      </c>
      <c r="I197" s="94">
        <v>20</v>
      </c>
      <c r="J197" s="95" t="s">
        <v>312</v>
      </c>
      <c r="K197" s="95" t="s">
        <v>1116</v>
      </c>
      <c r="L197" s="95" t="s">
        <v>901</v>
      </c>
      <c r="M197" s="95" t="s">
        <v>830</v>
      </c>
      <c r="N197" s="96" t="s">
        <v>819</v>
      </c>
      <c r="O197" s="90">
        <v>0.4</v>
      </c>
      <c r="P197" s="93"/>
    </row>
    <row r="198" customHeight="1" spans="1:16">
      <c r="A198" s="85" t="s">
        <v>242</v>
      </c>
      <c r="B198" s="85" t="s">
        <v>813</v>
      </c>
      <c r="C198" s="85" t="s">
        <v>1032</v>
      </c>
      <c r="D198" s="85" t="s">
        <v>1033</v>
      </c>
      <c r="E198" s="85" t="s">
        <v>1114</v>
      </c>
      <c r="F198" s="85" t="s">
        <v>825</v>
      </c>
      <c r="G198" s="93" t="s">
        <v>812</v>
      </c>
      <c r="H198" s="85" t="s">
        <v>1129</v>
      </c>
      <c r="I198" s="94">
        <v>12</v>
      </c>
      <c r="J198" s="95" t="s">
        <v>312</v>
      </c>
      <c r="K198" s="95" t="s">
        <v>1116</v>
      </c>
      <c r="L198" s="95" t="s">
        <v>901</v>
      </c>
      <c r="M198" s="95" t="s">
        <v>830</v>
      </c>
      <c r="N198" s="96" t="s">
        <v>819</v>
      </c>
      <c r="O198" s="90">
        <v>0.72</v>
      </c>
      <c r="P198" s="93"/>
    </row>
    <row r="199" customHeight="1" spans="1:16">
      <c r="A199" s="85" t="s">
        <v>242</v>
      </c>
      <c r="B199" s="85" t="s">
        <v>813</v>
      </c>
      <c r="C199" s="85" t="s">
        <v>1032</v>
      </c>
      <c r="D199" s="85" t="s">
        <v>1033</v>
      </c>
      <c r="E199" s="85" t="s">
        <v>1114</v>
      </c>
      <c r="F199" s="85" t="s">
        <v>825</v>
      </c>
      <c r="G199" s="93" t="s">
        <v>812</v>
      </c>
      <c r="H199" s="85" t="s">
        <v>1130</v>
      </c>
      <c r="I199" s="94">
        <v>40</v>
      </c>
      <c r="J199" s="95" t="s">
        <v>312</v>
      </c>
      <c r="K199" s="95" t="s">
        <v>1116</v>
      </c>
      <c r="L199" s="95" t="s">
        <v>901</v>
      </c>
      <c r="M199" s="95" t="s">
        <v>830</v>
      </c>
      <c r="N199" s="96" t="s">
        <v>819</v>
      </c>
      <c r="O199" s="90">
        <v>0.8</v>
      </c>
      <c r="P199" s="93"/>
    </row>
    <row r="200" customHeight="1" spans="1:16">
      <c r="A200" s="85" t="s">
        <v>242</v>
      </c>
      <c r="B200" s="85" t="s">
        <v>813</v>
      </c>
      <c r="C200" s="85" t="s">
        <v>1032</v>
      </c>
      <c r="D200" s="85" t="s">
        <v>1033</v>
      </c>
      <c r="E200" s="85" t="s">
        <v>1114</v>
      </c>
      <c r="F200" s="85" t="s">
        <v>825</v>
      </c>
      <c r="G200" s="93" t="s">
        <v>812</v>
      </c>
      <c r="H200" s="85" t="s">
        <v>1131</v>
      </c>
      <c r="I200" s="94">
        <v>18</v>
      </c>
      <c r="J200" s="95" t="s">
        <v>312</v>
      </c>
      <c r="K200" s="95" t="s">
        <v>1116</v>
      </c>
      <c r="L200" s="95" t="s">
        <v>901</v>
      </c>
      <c r="M200" s="95" t="s">
        <v>830</v>
      </c>
      <c r="N200" s="96" t="s">
        <v>819</v>
      </c>
      <c r="O200" s="90">
        <v>2.52</v>
      </c>
      <c r="P200" s="93"/>
    </row>
    <row r="201" customHeight="1" spans="1:16">
      <c r="A201" s="85" t="s">
        <v>242</v>
      </c>
      <c r="B201" s="85" t="s">
        <v>813</v>
      </c>
      <c r="C201" s="85" t="s">
        <v>1032</v>
      </c>
      <c r="D201" s="85" t="s">
        <v>1033</v>
      </c>
      <c r="E201" s="85" t="s">
        <v>1114</v>
      </c>
      <c r="F201" s="85" t="s">
        <v>825</v>
      </c>
      <c r="G201" s="93" t="s">
        <v>812</v>
      </c>
      <c r="H201" s="85" t="s">
        <v>1132</v>
      </c>
      <c r="I201" s="94">
        <v>18</v>
      </c>
      <c r="J201" s="95" t="s">
        <v>312</v>
      </c>
      <c r="K201" s="95" t="s">
        <v>1116</v>
      </c>
      <c r="L201" s="95" t="s">
        <v>901</v>
      </c>
      <c r="M201" s="95" t="s">
        <v>830</v>
      </c>
      <c r="N201" s="96" t="s">
        <v>819</v>
      </c>
      <c r="O201" s="90">
        <v>1.44</v>
      </c>
      <c r="P201" s="93"/>
    </row>
    <row r="202" customHeight="1" spans="1:16">
      <c r="A202" s="85" t="s">
        <v>242</v>
      </c>
      <c r="B202" s="85" t="s">
        <v>813</v>
      </c>
      <c r="C202" s="85" t="s">
        <v>1032</v>
      </c>
      <c r="D202" s="85" t="s">
        <v>1033</v>
      </c>
      <c r="E202" s="85" t="s">
        <v>1114</v>
      </c>
      <c r="F202" s="85" t="s">
        <v>825</v>
      </c>
      <c r="G202" s="93" t="s">
        <v>812</v>
      </c>
      <c r="H202" s="85" t="s">
        <v>1133</v>
      </c>
      <c r="I202" s="94">
        <v>3</v>
      </c>
      <c r="J202" s="95" t="s">
        <v>312</v>
      </c>
      <c r="K202" s="95" t="s">
        <v>1116</v>
      </c>
      <c r="L202" s="95" t="s">
        <v>901</v>
      </c>
      <c r="M202" s="95" t="s">
        <v>830</v>
      </c>
      <c r="N202" s="96" t="s">
        <v>819</v>
      </c>
      <c r="O202" s="90">
        <v>0.12</v>
      </c>
      <c r="P202" s="93"/>
    </row>
    <row r="203" customHeight="1" spans="1:16">
      <c r="A203" s="85" t="s">
        <v>242</v>
      </c>
      <c r="B203" s="85" t="s">
        <v>813</v>
      </c>
      <c r="C203" s="85" t="s">
        <v>1032</v>
      </c>
      <c r="D203" s="85" t="s">
        <v>1033</v>
      </c>
      <c r="E203" s="85" t="s">
        <v>1114</v>
      </c>
      <c r="F203" s="85" t="s">
        <v>825</v>
      </c>
      <c r="G203" s="93" t="s">
        <v>812</v>
      </c>
      <c r="H203" s="85" t="s">
        <v>1134</v>
      </c>
      <c r="I203" s="94">
        <v>80</v>
      </c>
      <c r="J203" s="95" t="s">
        <v>312</v>
      </c>
      <c r="K203" s="95" t="s">
        <v>1116</v>
      </c>
      <c r="L203" s="95" t="s">
        <v>901</v>
      </c>
      <c r="M203" s="95" t="s">
        <v>830</v>
      </c>
      <c r="N203" s="96" t="s">
        <v>819</v>
      </c>
      <c r="O203" s="90">
        <v>1.6</v>
      </c>
      <c r="P203" s="93"/>
    </row>
    <row r="204" customHeight="1" spans="1:16">
      <c r="A204" s="85" t="s">
        <v>242</v>
      </c>
      <c r="B204" s="85" t="s">
        <v>813</v>
      </c>
      <c r="C204" s="85" t="s">
        <v>1032</v>
      </c>
      <c r="D204" s="85" t="s">
        <v>1033</v>
      </c>
      <c r="E204" s="85" t="s">
        <v>1114</v>
      </c>
      <c r="F204" s="85" t="s">
        <v>825</v>
      </c>
      <c r="G204" s="93" t="s">
        <v>812</v>
      </c>
      <c r="H204" s="85" t="s">
        <v>1135</v>
      </c>
      <c r="I204" s="94">
        <v>100</v>
      </c>
      <c r="J204" s="95" t="s">
        <v>312</v>
      </c>
      <c r="K204" s="95" t="s">
        <v>1116</v>
      </c>
      <c r="L204" s="95" t="s">
        <v>901</v>
      </c>
      <c r="M204" s="95" t="s">
        <v>830</v>
      </c>
      <c r="N204" s="96" t="s">
        <v>819</v>
      </c>
      <c r="O204" s="90">
        <v>3.3</v>
      </c>
      <c r="P204" s="93"/>
    </row>
    <row r="205" customHeight="1" spans="1:16">
      <c r="A205" s="85" t="s">
        <v>242</v>
      </c>
      <c r="B205" s="85" t="s">
        <v>813</v>
      </c>
      <c r="C205" s="85" t="s">
        <v>1032</v>
      </c>
      <c r="D205" s="85" t="s">
        <v>1033</v>
      </c>
      <c r="E205" s="85" t="s">
        <v>1114</v>
      </c>
      <c r="F205" s="85" t="s">
        <v>825</v>
      </c>
      <c r="G205" s="93" t="s">
        <v>812</v>
      </c>
      <c r="H205" s="85" t="s">
        <v>1136</v>
      </c>
      <c r="I205" s="94">
        <v>12</v>
      </c>
      <c r="J205" s="95" t="s">
        <v>312</v>
      </c>
      <c r="K205" s="95" t="s">
        <v>1116</v>
      </c>
      <c r="L205" s="95" t="s">
        <v>901</v>
      </c>
      <c r="M205" s="95" t="s">
        <v>830</v>
      </c>
      <c r="N205" s="96" t="s">
        <v>819</v>
      </c>
      <c r="O205" s="90">
        <v>0.84</v>
      </c>
      <c r="P205" s="93"/>
    </row>
    <row r="206" customHeight="1" spans="1:16">
      <c r="A206" s="85" t="s">
        <v>242</v>
      </c>
      <c r="B206" s="85" t="s">
        <v>813</v>
      </c>
      <c r="C206" s="85" t="s">
        <v>1032</v>
      </c>
      <c r="D206" s="85" t="s">
        <v>1033</v>
      </c>
      <c r="E206" s="85" t="s">
        <v>1114</v>
      </c>
      <c r="F206" s="85" t="s">
        <v>825</v>
      </c>
      <c r="G206" s="93" t="s">
        <v>812</v>
      </c>
      <c r="H206" s="85" t="s">
        <v>1137</v>
      </c>
      <c r="I206" s="94">
        <v>12</v>
      </c>
      <c r="J206" s="95" t="s">
        <v>312</v>
      </c>
      <c r="K206" s="95" t="s">
        <v>1116</v>
      </c>
      <c r="L206" s="95" t="s">
        <v>901</v>
      </c>
      <c r="M206" s="95" t="s">
        <v>830</v>
      </c>
      <c r="N206" s="96" t="s">
        <v>819</v>
      </c>
      <c r="O206" s="90">
        <v>1.2</v>
      </c>
      <c r="P206" s="93"/>
    </row>
    <row r="207" customHeight="1" spans="1:16">
      <c r="A207" s="85" t="s">
        <v>242</v>
      </c>
      <c r="B207" s="85" t="s">
        <v>813</v>
      </c>
      <c r="C207" s="85" t="s">
        <v>1032</v>
      </c>
      <c r="D207" s="85" t="s">
        <v>1033</v>
      </c>
      <c r="E207" s="85" t="s">
        <v>1114</v>
      </c>
      <c r="F207" s="85" t="s">
        <v>825</v>
      </c>
      <c r="G207" s="93" t="s">
        <v>812</v>
      </c>
      <c r="H207" s="85" t="s">
        <v>1138</v>
      </c>
      <c r="I207" s="94">
        <v>12</v>
      </c>
      <c r="J207" s="95" t="s">
        <v>312</v>
      </c>
      <c r="K207" s="95" t="s">
        <v>1116</v>
      </c>
      <c r="L207" s="95" t="s">
        <v>901</v>
      </c>
      <c r="M207" s="95" t="s">
        <v>830</v>
      </c>
      <c r="N207" s="96" t="s">
        <v>819</v>
      </c>
      <c r="O207" s="90">
        <v>0.6</v>
      </c>
      <c r="P207" s="93"/>
    </row>
    <row r="208" customHeight="1" spans="1:16">
      <c r="A208" s="85" t="s">
        <v>242</v>
      </c>
      <c r="B208" s="85" t="s">
        <v>813</v>
      </c>
      <c r="C208" s="85" t="s">
        <v>1032</v>
      </c>
      <c r="D208" s="85" t="s">
        <v>1033</v>
      </c>
      <c r="E208" s="85" t="s">
        <v>1114</v>
      </c>
      <c r="F208" s="85" t="s">
        <v>825</v>
      </c>
      <c r="G208" s="93" t="s">
        <v>812</v>
      </c>
      <c r="H208" s="85" t="s">
        <v>1139</v>
      </c>
      <c r="I208" s="94">
        <v>3</v>
      </c>
      <c r="J208" s="95" t="s">
        <v>312</v>
      </c>
      <c r="K208" s="95" t="s">
        <v>1116</v>
      </c>
      <c r="L208" s="95" t="s">
        <v>901</v>
      </c>
      <c r="M208" s="95" t="s">
        <v>830</v>
      </c>
      <c r="N208" s="96" t="s">
        <v>819</v>
      </c>
      <c r="O208" s="90">
        <v>0.45</v>
      </c>
      <c r="P208" s="93"/>
    </row>
    <row r="209" ht="45.75" customHeight="1" spans="1:16">
      <c r="A209" s="85" t="s">
        <v>242</v>
      </c>
      <c r="B209" s="85" t="s">
        <v>813</v>
      </c>
      <c r="C209" s="85" t="s">
        <v>1032</v>
      </c>
      <c r="D209" s="85" t="s">
        <v>1033</v>
      </c>
      <c r="E209" s="85" t="s">
        <v>1140</v>
      </c>
      <c r="F209" s="85" t="s">
        <v>950</v>
      </c>
      <c r="G209" s="93" t="s">
        <v>1141</v>
      </c>
      <c r="H209" s="85" t="s">
        <v>1141</v>
      </c>
      <c r="I209" s="94">
        <v>1</v>
      </c>
      <c r="J209" s="95" t="s">
        <v>312</v>
      </c>
      <c r="K209" s="95" t="s">
        <v>933</v>
      </c>
      <c r="L209" s="95" t="s">
        <v>901</v>
      </c>
      <c r="M209" s="95" t="s">
        <v>830</v>
      </c>
      <c r="N209" s="96" t="s">
        <v>819</v>
      </c>
      <c r="O209" s="90">
        <v>44</v>
      </c>
      <c r="P209" s="93"/>
    </row>
    <row r="210" customHeight="1" spans="1:16">
      <c r="A210" s="85" t="s">
        <v>242</v>
      </c>
      <c r="B210" s="85" t="s">
        <v>813</v>
      </c>
      <c r="C210" s="85" t="s">
        <v>1032</v>
      </c>
      <c r="D210" s="85" t="s">
        <v>1033</v>
      </c>
      <c r="E210" s="85" t="s">
        <v>1142</v>
      </c>
      <c r="F210" s="85" t="s">
        <v>828</v>
      </c>
      <c r="G210" s="93" t="s">
        <v>812</v>
      </c>
      <c r="H210" s="85" t="s">
        <v>1143</v>
      </c>
      <c r="I210" s="94">
        <v>10</v>
      </c>
      <c r="J210" s="95" t="s">
        <v>407</v>
      </c>
      <c r="K210" s="95" t="s">
        <v>830</v>
      </c>
      <c r="L210" s="95" t="s">
        <v>899</v>
      </c>
      <c r="M210" s="95" t="s">
        <v>813</v>
      </c>
      <c r="N210" s="96" t="s">
        <v>819</v>
      </c>
      <c r="O210" s="90">
        <v>6</v>
      </c>
      <c r="P210" s="93"/>
    </row>
    <row r="211" customHeight="1" spans="1:16">
      <c r="A211" s="85" t="s">
        <v>242</v>
      </c>
      <c r="B211" s="85" t="s">
        <v>813</v>
      </c>
      <c r="C211" s="85" t="s">
        <v>1032</v>
      </c>
      <c r="D211" s="85" t="s">
        <v>1033</v>
      </c>
      <c r="E211" s="85" t="s">
        <v>1142</v>
      </c>
      <c r="F211" s="85" t="s">
        <v>984</v>
      </c>
      <c r="G211" s="93" t="s">
        <v>812</v>
      </c>
      <c r="H211" s="85" t="s">
        <v>1144</v>
      </c>
      <c r="I211" s="94">
        <v>4</v>
      </c>
      <c r="J211" s="95" t="s">
        <v>407</v>
      </c>
      <c r="K211" s="95" t="s">
        <v>830</v>
      </c>
      <c r="L211" s="95" t="s">
        <v>899</v>
      </c>
      <c r="M211" s="95" t="s">
        <v>813</v>
      </c>
      <c r="N211" s="96" t="s">
        <v>819</v>
      </c>
      <c r="O211" s="90">
        <v>1</v>
      </c>
      <c r="P211" s="93"/>
    </row>
    <row r="212" customHeight="1" spans="1:16">
      <c r="A212" s="85" t="s">
        <v>242</v>
      </c>
      <c r="B212" s="85" t="s">
        <v>813</v>
      </c>
      <c r="C212" s="85" t="s">
        <v>1032</v>
      </c>
      <c r="D212" s="85" t="s">
        <v>1033</v>
      </c>
      <c r="E212" s="85" t="s">
        <v>1142</v>
      </c>
      <c r="F212" s="85" t="s">
        <v>1145</v>
      </c>
      <c r="G212" s="93" t="s">
        <v>812</v>
      </c>
      <c r="H212" s="85" t="s">
        <v>1146</v>
      </c>
      <c r="I212" s="94">
        <v>5</v>
      </c>
      <c r="J212" s="95" t="s">
        <v>407</v>
      </c>
      <c r="K212" s="95" t="s">
        <v>830</v>
      </c>
      <c r="L212" s="95" t="s">
        <v>899</v>
      </c>
      <c r="M212" s="95" t="s">
        <v>813</v>
      </c>
      <c r="N212" s="96" t="s">
        <v>819</v>
      </c>
      <c r="O212" s="90">
        <v>4.25</v>
      </c>
      <c r="P212" s="93"/>
    </row>
    <row r="213" customHeight="1" spans="1:16">
      <c r="A213" s="85" t="s">
        <v>242</v>
      </c>
      <c r="B213" s="85" t="s">
        <v>813</v>
      </c>
      <c r="C213" s="85" t="s">
        <v>1032</v>
      </c>
      <c r="D213" s="85" t="s">
        <v>1033</v>
      </c>
      <c r="E213" s="85" t="s">
        <v>1142</v>
      </c>
      <c r="F213" s="85" t="s">
        <v>1145</v>
      </c>
      <c r="G213" s="93" t="s">
        <v>812</v>
      </c>
      <c r="H213" s="85" t="s">
        <v>1147</v>
      </c>
      <c r="I213" s="94">
        <v>1</v>
      </c>
      <c r="J213" s="95" t="s">
        <v>407</v>
      </c>
      <c r="K213" s="95" t="s">
        <v>830</v>
      </c>
      <c r="L213" s="95" t="s">
        <v>899</v>
      </c>
      <c r="M213" s="95" t="s">
        <v>813</v>
      </c>
      <c r="N213" s="96" t="s">
        <v>819</v>
      </c>
      <c r="O213" s="90">
        <v>0.25</v>
      </c>
      <c r="P213" s="93"/>
    </row>
    <row r="214" customHeight="1" spans="1:16">
      <c r="A214" s="85" t="s">
        <v>242</v>
      </c>
      <c r="B214" s="85" t="s">
        <v>813</v>
      </c>
      <c r="C214" s="85" t="s">
        <v>1032</v>
      </c>
      <c r="D214" s="85" t="s">
        <v>1033</v>
      </c>
      <c r="E214" s="85" t="s">
        <v>1142</v>
      </c>
      <c r="F214" s="85" t="s">
        <v>1148</v>
      </c>
      <c r="G214" s="93" t="s">
        <v>812</v>
      </c>
      <c r="H214" s="85" t="s">
        <v>1149</v>
      </c>
      <c r="I214" s="94">
        <v>1</v>
      </c>
      <c r="J214" s="95" t="s">
        <v>407</v>
      </c>
      <c r="K214" s="95" t="s">
        <v>830</v>
      </c>
      <c r="L214" s="95" t="s">
        <v>899</v>
      </c>
      <c r="M214" s="95" t="s">
        <v>813</v>
      </c>
      <c r="N214" s="96" t="s">
        <v>819</v>
      </c>
      <c r="O214" s="90">
        <v>2.2</v>
      </c>
      <c r="P214" s="93"/>
    </row>
    <row r="215" customHeight="1" spans="1:16">
      <c r="A215" s="85" t="s">
        <v>242</v>
      </c>
      <c r="B215" s="85" t="s">
        <v>813</v>
      </c>
      <c r="C215" s="85" t="s">
        <v>1032</v>
      </c>
      <c r="D215" s="85" t="s">
        <v>1033</v>
      </c>
      <c r="E215" s="85" t="s">
        <v>1142</v>
      </c>
      <c r="F215" s="85" t="s">
        <v>1150</v>
      </c>
      <c r="G215" s="93" t="s">
        <v>812</v>
      </c>
      <c r="H215" s="85" t="s">
        <v>1151</v>
      </c>
      <c r="I215" s="94">
        <v>1</v>
      </c>
      <c r="J215" s="95" t="s">
        <v>407</v>
      </c>
      <c r="K215" s="95" t="s">
        <v>830</v>
      </c>
      <c r="L215" s="95" t="s">
        <v>899</v>
      </c>
      <c r="M215" s="95" t="s">
        <v>813</v>
      </c>
      <c r="N215" s="96" t="s">
        <v>819</v>
      </c>
      <c r="O215" s="90">
        <v>0.3</v>
      </c>
      <c r="P215" s="93"/>
    </row>
    <row r="216" customHeight="1" spans="1:16">
      <c r="A216" s="85" t="s">
        <v>242</v>
      </c>
      <c r="B216" s="85" t="s">
        <v>813</v>
      </c>
      <c r="C216" s="85" t="s">
        <v>1032</v>
      </c>
      <c r="D216" s="85" t="s">
        <v>1033</v>
      </c>
      <c r="E216" s="85" t="s">
        <v>1142</v>
      </c>
      <c r="F216" s="85" t="s">
        <v>1150</v>
      </c>
      <c r="G216" s="93" t="s">
        <v>812</v>
      </c>
      <c r="H216" s="85" t="s">
        <v>1152</v>
      </c>
      <c r="I216" s="94">
        <v>1</v>
      </c>
      <c r="J216" s="95" t="s">
        <v>407</v>
      </c>
      <c r="K216" s="95" t="s">
        <v>830</v>
      </c>
      <c r="L216" s="95" t="s">
        <v>899</v>
      </c>
      <c r="M216" s="95" t="s">
        <v>813</v>
      </c>
      <c r="N216" s="96" t="s">
        <v>819</v>
      </c>
      <c r="O216" s="90">
        <v>0.7</v>
      </c>
      <c r="P216" s="93"/>
    </row>
    <row r="217" customHeight="1" spans="1:16">
      <c r="A217" s="85" t="s">
        <v>242</v>
      </c>
      <c r="B217" s="85" t="s">
        <v>813</v>
      </c>
      <c r="C217" s="85" t="s">
        <v>1032</v>
      </c>
      <c r="D217" s="85" t="s">
        <v>1033</v>
      </c>
      <c r="E217" s="85" t="s">
        <v>1142</v>
      </c>
      <c r="F217" s="85" t="s">
        <v>1150</v>
      </c>
      <c r="G217" s="93" t="s">
        <v>812</v>
      </c>
      <c r="H217" s="85" t="s">
        <v>1153</v>
      </c>
      <c r="I217" s="94">
        <v>1</v>
      </c>
      <c r="J217" s="95" t="s">
        <v>407</v>
      </c>
      <c r="K217" s="95" t="s">
        <v>830</v>
      </c>
      <c r="L217" s="95" t="s">
        <v>899</v>
      </c>
      <c r="M217" s="95" t="s">
        <v>813</v>
      </c>
      <c r="N217" s="96" t="s">
        <v>819</v>
      </c>
      <c r="O217" s="90">
        <v>0.5</v>
      </c>
      <c r="P217" s="93"/>
    </row>
    <row r="218" customHeight="1" spans="1:16">
      <c r="A218" s="85" t="s">
        <v>242</v>
      </c>
      <c r="B218" s="85" t="s">
        <v>813</v>
      </c>
      <c r="C218" s="85" t="s">
        <v>1032</v>
      </c>
      <c r="D218" s="85" t="s">
        <v>1033</v>
      </c>
      <c r="E218" s="85" t="s">
        <v>1154</v>
      </c>
      <c r="F218" s="85" t="s">
        <v>855</v>
      </c>
      <c r="G218" s="93" t="s">
        <v>1155</v>
      </c>
      <c r="H218" s="85" t="s">
        <v>1156</v>
      </c>
      <c r="I218" s="94">
        <v>1</v>
      </c>
      <c r="J218" s="95" t="s">
        <v>312</v>
      </c>
      <c r="K218" s="95" t="s">
        <v>933</v>
      </c>
      <c r="L218" s="95" t="s">
        <v>901</v>
      </c>
      <c r="M218" s="95" t="s">
        <v>830</v>
      </c>
      <c r="N218" s="96" t="s">
        <v>819</v>
      </c>
      <c r="O218" s="90">
        <v>9.8</v>
      </c>
      <c r="P218" s="93"/>
    </row>
    <row r="219" customHeight="1" spans="1:16">
      <c r="A219" s="85" t="s">
        <v>242</v>
      </c>
      <c r="B219" s="85" t="s">
        <v>813</v>
      </c>
      <c r="C219" s="85" t="s">
        <v>1032</v>
      </c>
      <c r="D219" s="85" t="s">
        <v>1033</v>
      </c>
      <c r="E219" s="85" t="s">
        <v>1154</v>
      </c>
      <c r="F219" s="85" t="s">
        <v>855</v>
      </c>
      <c r="G219" s="93" t="s">
        <v>1155</v>
      </c>
      <c r="H219" s="85" t="s">
        <v>1157</v>
      </c>
      <c r="I219" s="94">
        <v>1</v>
      </c>
      <c r="J219" s="95" t="s">
        <v>312</v>
      </c>
      <c r="K219" s="95" t="s">
        <v>933</v>
      </c>
      <c r="L219" s="95" t="s">
        <v>901</v>
      </c>
      <c r="M219" s="95" t="s">
        <v>830</v>
      </c>
      <c r="N219" s="96" t="s">
        <v>819</v>
      </c>
      <c r="O219" s="90">
        <v>9.8</v>
      </c>
      <c r="P219" s="93"/>
    </row>
    <row r="220" customHeight="1" spans="1:16">
      <c r="A220" s="85" t="s">
        <v>242</v>
      </c>
      <c r="B220" s="85" t="s">
        <v>813</v>
      </c>
      <c r="C220" s="85" t="s">
        <v>1032</v>
      </c>
      <c r="D220" s="85" t="s">
        <v>1033</v>
      </c>
      <c r="E220" s="85" t="s">
        <v>1154</v>
      </c>
      <c r="F220" s="85" t="s">
        <v>855</v>
      </c>
      <c r="G220" s="93" t="s">
        <v>1155</v>
      </c>
      <c r="H220" s="85" t="s">
        <v>1158</v>
      </c>
      <c r="I220" s="94">
        <v>1</v>
      </c>
      <c r="J220" s="95" t="s">
        <v>312</v>
      </c>
      <c r="K220" s="95" t="s">
        <v>933</v>
      </c>
      <c r="L220" s="95" t="s">
        <v>901</v>
      </c>
      <c r="M220" s="95" t="s">
        <v>830</v>
      </c>
      <c r="N220" s="96" t="s">
        <v>819</v>
      </c>
      <c r="O220" s="90">
        <v>9.8</v>
      </c>
      <c r="P220" s="93"/>
    </row>
    <row r="221" customHeight="1" spans="1:16">
      <c r="A221" s="85" t="s">
        <v>242</v>
      </c>
      <c r="B221" s="85" t="s">
        <v>813</v>
      </c>
      <c r="C221" s="85" t="s">
        <v>1032</v>
      </c>
      <c r="D221" s="85" t="s">
        <v>1033</v>
      </c>
      <c r="E221" s="85" t="s">
        <v>1159</v>
      </c>
      <c r="F221" s="85" t="s">
        <v>924</v>
      </c>
      <c r="G221" s="93" t="s">
        <v>1160</v>
      </c>
      <c r="H221" s="85" t="s">
        <v>1161</v>
      </c>
      <c r="I221" s="94">
        <v>1</v>
      </c>
      <c r="J221" s="95" t="s">
        <v>312</v>
      </c>
      <c r="K221" s="95" t="s">
        <v>933</v>
      </c>
      <c r="L221" s="95" t="s">
        <v>901</v>
      </c>
      <c r="M221" s="95" t="s">
        <v>830</v>
      </c>
      <c r="N221" s="96" t="s">
        <v>819</v>
      </c>
      <c r="O221" s="90">
        <v>266.4</v>
      </c>
      <c r="P221" s="93"/>
    </row>
    <row r="222" ht="18.75" customHeight="1" spans="1:16">
      <c r="A222" s="85" t="s">
        <v>242</v>
      </c>
      <c r="B222" s="85" t="s">
        <v>813</v>
      </c>
      <c r="C222" s="85" t="s">
        <v>1032</v>
      </c>
      <c r="D222" s="85" t="s">
        <v>1033</v>
      </c>
      <c r="E222" s="85" t="s">
        <v>1162</v>
      </c>
      <c r="F222" s="85" t="s">
        <v>867</v>
      </c>
      <c r="G222" s="93" t="s">
        <v>1163</v>
      </c>
      <c r="H222" s="85" t="s">
        <v>1163</v>
      </c>
      <c r="I222" s="94">
        <v>1</v>
      </c>
      <c r="J222" s="95" t="s">
        <v>312</v>
      </c>
      <c r="K222" s="95" t="s">
        <v>933</v>
      </c>
      <c r="L222" s="95" t="s">
        <v>901</v>
      </c>
      <c r="M222" s="95" t="s">
        <v>830</v>
      </c>
      <c r="N222" s="96" t="s">
        <v>819</v>
      </c>
      <c r="O222" s="90">
        <v>10</v>
      </c>
      <c r="P222" s="93"/>
    </row>
    <row r="223" customHeight="1" spans="1:16">
      <c r="A223" s="85" t="s">
        <v>242</v>
      </c>
      <c r="B223" s="85" t="s">
        <v>813</v>
      </c>
      <c r="C223" s="85" t="s">
        <v>1032</v>
      </c>
      <c r="D223" s="85" t="s">
        <v>1033</v>
      </c>
      <c r="E223" s="85" t="s">
        <v>1164</v>
      </c>
      <c r="F223" s="85" t="s">
        <v>828</v>
      </c>
      <c r="G223" s="93" t="s">
        <v>812</v>
      </c>
      <c r="H223" s="85" t="s">
        <v>1143</v>
      </c>
      <c r="I223" s="94">
        <v>4</v>
      </c>
      <c r="J223" s="95" t="s">
        <v>312</v>
      </c>
      <c r="K223" s="95" t="s">
        <v>933</v>
      </c>
      <c r="L223" s="95" t="s">
        <v>901</v>
      </c>
      <c r="M223" s="95" t="s">
        <v>830</v>
      </c>
      <c r="N223" s="96" t="s">
        <v>819</v>
      </c>
      <c r="O223" s="90">
        <v>2.8</v>
      </c>
      <c r="P223" s="93"/>
    </row>
    <row r="224" customHeight="1" spans="1:16">
      <c r="A224" s="85" t="s">
        <v>242</v>
      </c>
      <c r="B224" s="85" t="s">
        <v>813</v>
      </c>
      <c r="C224" s="85" t="s">
        <v>1032</v>
      </c>
      <c r="D224" s="85" t="s">
        <v>1033</v>
      </c>
      <c r="E224" s="85" t="s">
        <v>1164</v>
      </c>
      <c r="F224" s="85" t="s">
        <v>984</v>
      </c>
      <c r="G224" s="93" t="s">
        <v>812</v>
      </c>
      <c r="H224" s="85" t="s">
        <v>1144</v>
      </c>
      <c r="I224" s="94">
        <v>1</v>
      </c>
      <c r="J224" s="95" t="s">
        <v>312</v>
      </c>
      <c r="K224" s="95" t="s">
        <v>933</v>
      </c>
      <c r="L224" s="95" t="s">
        <v>901</v>
      </c>
      <c r="M224" s="95" t="s">
        <v>830</v>
      </c>
      <c r="N224" s="96" t="s">
        <v>819</v>
      </c>
      <c r="O224" s="90">
        <v>0.2</v>
      </c>
      <c r="P224" s="93"/>
    </row>
    <row r="225" ht="27.75" customHeight="1" spans="1:16">
      <c r="A225" s="85" t="s">
        <v>242</v>
      </c>
      <c r="B225" s="85" t="s">
        <v>813</v>
      </c>
      <c r="C225" s="85" t="s">
        <v>1032</v>
      </c>
      <c r="D225" s="85" t="s">
        <v>1033</v>
      </c>
      <c r="E225" s="85" t="s">
        <v>1164</v>
      </c>
      <c r="F225" s="85" t="s">
        <v>864</v>
      </c>
      <c r="G225" s="93" t="s">
        <v>1165</v>
      </c>
      <c r="H225" s="85" t="s">
        <v>1166</v>
      </c>
      <c r="I225" s="94">
        <v>1</v>
      </c>
      <c r="J225" s="95" t="s">
        <v>312</v>
      </c>
      <c r="K225" s="95" t="s">
        <v>933</v>
      </c>
      <c r="L225" s="95" t="s">
        <v>901</v>
      </c>
      <c r="M225" s="95" t="s">
        <v>830</v>
      </c>
      <c r="N225" s="96" t="s">
        <v>819</v>
      </c>
      <c r="O225" s="90">
        <v>8</v>
      </c>
      <c r="P225" s="93"/>
    </row>
    <row r="226" ht="27.75" customHeight="1" spans="1:16">
      <c r="A226" s="85" t="s">
        <v>242</v>
      </c>
      <c r="B226" s="85" t="s">
        <v>813</v>
      </c>
      <c r="C226" s="85" t="s">
        <v>1032</v>
      </c>
      <c r="D226" s="85" t="s">
        <v>1033</v>
      </c>
      <c r="E226" s="85" t="s">
        <v>1164</v>
      </c>
      <c r="F226" s="85" t="s">
        <v>950</v>
      </c>
      <c r="G226" s="93" t="s">
        <v>1167</v>
      </c>
      <c r="H226" s="85" t="s">
        <v>1165</v>
      </c>
      <c r="I226" s="94">
        <v>1</v>
      </c>
      <c r="J226" s="95" t="s">
        <v>312</v>
      </c>
      <c r="K226" s="95" t="s">
        <v>933</v>
      </c>
      <c r="L226" s="95" t="s">
        <v>901</v>
      </c>
      <c r="M226" s="95" t="s">
        <v>830</v>
      </c>
      <c r="N226" s="96" t="s">
        <v>819</v>
      </c>
      <c r="O226" s="90">
        <v>526</v>
      </c>
      <c r="P226" s="93"/>
    </row>
    <row r="227" customHeight="1" spans="1:16">
      <c r="A227" s="85" t="s">
        <v>242</v>
      </c>
      <c r="B227" s="85" t="s">
        <v>813</v>
      </c>
      <c r="C227" s="85" t="s">
        <v>1032</v>
      </c>
      <c r="D227" s="85" t="s">
        <v>1033</v>
      </c>
      <c r="E227" s="85" t="s">
        <v>1168</v>
      </c>
      <c r="F227" s="85" t="s">
        <v>950</v>
      </c>
      <c r="G227" s="93" t="s">
        <v>1169</v>
      </c>
      <c r="H227" s="85" t="s">
        <v>1170</v>
      </c>
      <c r="I227" s="94">
        <v>1</v>
      </c>
      <c r="J227" s="95" t="s">
        <v>312</v>
      </c>
      <c r="K227" s="95" t="s">
        <v>933</v>
      </c>
      <c r="L227" s="95" t="s">
        <v>901</v>
      </c>
      <c r="M227" s="95" t="s">
        <v>830</v>
      </c>
      <c r="N227" s="96" t="s">
        <v>819</v>
      </c>
      <c r="O227" s="90">
        <v>760.74</v>
      </c>
      <c r="P227" s="93"/>
    </row>
    <row r="228" customHeight="1" spans="1:16">
      <c r="A228" s="85"/>
      <c r="B228" s="85"/>
      <c r="C228" s="85"/>
      <c r="D228" s="85" t="s">
        <v>164</v>
      </c>
      <c r="E228" s="85" t="s">
        <v>165</v>
      </c>
      <c r="F228" s="85"/>
      <c r="G228" s="93" t="s">
        <v>812</v>
      </c>
      <c r="H228" s="85"/>
      <c r="I228" s="94"/>
      <c r="J228" s="95"/>
      <c r="K228" s="95"/>
      <c r="L228" s="95"/>
      <c r="M228" s="95"/>
      <c r="N228" s="96"/>
      <c r="O228" s="90">
        <v>482.87</v>
      </c>
      <c r="P228" s="93"/>
    </row>
    <row r="229" customHeight="1" spans="1:16">
      <c r="A229" s="85" t="s">
        <v>242</v>
      </c>
      <c r="B229" s="85" t="s">
        <v>813</v>
      </c>
      <c r="C229" s="85" t="s">
        <v>1032</v>
      </c>
      <c r="D229" s="85" t="s">
        <v>1171</v>
      </c>
      <c r="E229" s="85" t="s">
        <v>815</v>
      </c>
      <c r="F229" s="85" t="s">
        <v>855</v>
      </c>
      <c r="G229" s="93" t="s">
        <v>1172</v>
      </c>
      <c r="H229" s="85" t="s">
        <v>1173</v>
      </c>
      <c r="I229" s="94">
        <v>1</v>
      </c>
      <c r="J229" s="95" t="s">
        <v>312</v>
      </c>
      <c r="K229" s="95" t="s">
        <v>898</v>
      </c>
      <c r="L229" s="95" t="s">
        <v>901</v>
      </c>
      <c r="M229" s="95" t="s">
        <v>830</v>
      </c>
      <c r="N229" s="96" t="s">
        <v>819</v>
      </c>
      <c r="O229" s="90">
        <v>10.8</v>
      </c>
      <c r="P229" s="93"/>
    </row>
    <row r="230" ht="18.75" customHeight="1" spans="1:16">
      <c r="A230" s="85" t="s">
        <v>242</v>
      </c>
      <c r="B230" s="85" t="s">
        <v>813</v>
      </c>
      <c r="C230" s="85" t="s">
        <v>1032</v>
      </c>
      <c r="D230" s="85" t="s">
        <v>1171</v>
      </c>
      <c r="E230" s="85" t="s">
        <v>1174</v>
      </c>
      <c r="F230" s="85" t="s">
        <v>948</v>
      </c>
      <c r="G230" s="93" t="s">
        <v>1175</v>
      </c>
      <c r="H230" s="85" t="s">
        <v>949</v>
      </c>
      <c r="I230" s="94">
        <v>1</v>
      </c>
      <c r="J230" s="95" t="s">
        <v>312</v>
      </c>
      <c r="K230" s="95" t="s">
        <v>823</v>
      </c>
      <c r="L230" s="95" t="s">
        <v>901</v>
      </c>
      <c r="M230" s="95" t="s">
        <v>830</v>
      </c>
      <c r="N230" s="96" t="s">
        <v>819</v>
      </c>
      <c r="O230" s="90">
        <v>65</v>
      </c>
      <c r="P230" s="93"/>
    </row>
    <row r="231" customHeight="1" spans="1:16">
      <c r="A231" s="85" t="s">
        <v>242</v>
      </c>
      <c r="B231" s="85" t="s">
        <v>813</v>
      </c>
      <c r="C231" s="85" t="s">
        <v>1032</v>
      </c>
      <c r="D231" s="85" t="s">
        <v>1171</v>
      </c>
      <c r="E231" s="85" t="s">
        <v>1176</v>
      </c>
      <c r="F231" s="85" t="s">
        <v>896</v>
      </c>
      <c r="G231" s="93" t="s">
        <v>812</v>
      </c>
      <c r="H231" s="85" t="s">
        <v>1177</v>
      </c>
      <c r="I231" s="94">
        <v>361</v>
      </c>
      <c r="J231" s="95" t="s">
        <v>407</v>
      </c>
      <c r="K231" s="95" t="s">
        <v>898</v>
      </c>
      <c r="L231" s="95" t="s">
        <v>899</v>
      </c>
      <c r="M231" s="95" t="s">
        <v>813</v>
      </c>
      <c r="N231" s="96" t="s">
        <v>819</v>
      </c>
      <c r="O231" s="90">
        <v>10.56</v>
      </c>
      <c r="P231" s="93"/>
    </row>
    <row r="232" customHeight="1" spans="1:16">
      <c r="A232" s="85" t="s">
        <v>242</v>
      </c>
      <c r="B232" s="85" t="s">
        <v>813</v>
      </c>
      <c r="C232" s="85" t="s">
        <v>1032</v>
      </c>
      <c r="D232" s="85" t="s">
        <v>1171</v>
      </c>
      <c r="E232" s="85" t="s">
        <v>1176</v>
      </c>
      <c r="F232" s="85" t="s">
        <v>896</v>
      </c>
      <c r="G232" s="93" t="s">
        <v>812</v>
      </c>
      <c r="H232" s="85" t="s">
        <v>1178</v>
      </c>
      <c r="I232" s="94">
        <v>12</v>
      </c>
      <c r="J232" s="95" t="s">
        <v>407</v>
      </c>
      <c r="K232" s="95" t="s">
        <v>898</v>
      </c>
      <c r="L232" s="95" t="s">
        <v>899</v>
      </c>
      <c r="M232" s="95" t="s">
        <v>813</v>
      </c>
      <c r="N232" s="96" t="s">
        <v>819</v>
      </c>
      <c r="O232" s="90">
        <v>10.8</v>
      </c>
      <c r="P232" s="93"/>
    </row>
    <row r="233" ht="18.75" customHeight="1" spans="1:16">
      <c r="A233" s="85" t="s">
        <v>242</v>
      </c>
      <c r="B233" s="85" t="s">
        <v>813</v>
      </c>
      <c r="C233" s="85" t="s">
        <v>1032</v>
      </c>
      <c r="D233" s="85" t="s">
        <v>1171</v>
      </c>
      <c r="E233" s="85" t="s">
        <v>1176</v>
      </c>
      <c r="F233" s="85" t="s">
        <v>855</v>
      </c>
      <c r="G233" s="93" t="s">
        <v>1179</v>
      </c>
      <c r="H233" s="85" t="s">
        <v>1180</v>
      </c>
      <c r="I233" s="94">
        <v>1</v>
      </c>
      <c r="J233" s="95" t="s">
        <v>312</v>
      </c>
      <c r="K233" s="95" t="s">
        <v>822</v>
      </c>
      <c r="L233" s="95" t="s">
        <v>901</v>
      </c>
      <c r="M233" s="95" t="s">
        <v>830</v>
      </c>
      <c r="N233" s="96" t="s">
        <v>819</v>
      </c>
      <c r="O233" s="90">
        <v>9.76</v>
      </c>
      <c r="P233" s="93"/>
    </row>
    <row r="234" customHeight="1" spans="1:16">
      <c r="A234" s="85" t="s">
        <v>242</v>
      </c>
      <c r="B234" s="85" t="s">
        <v>813</v>
      </c>
      <c r="C234" s="85" t="s">
        <v>1032</v>
      </c>
      <c r="D234" s="85" t="s">
        <v>1171</v>
      </c>
      <c r="E234" s="85" t="s">
        <v>1176</v>
      </c>
      <c r="F234" s="85" t="s">
        <v>855</v>
      </c>
      <c r="G234" s="93" t="s">
        <v>1181</v>
      </c>
      <c r="H234" s="85" t="s">
        <v>1181</v>
      </c>
      <c r="I234" s="94">
        <v>2</v>
      </c>
      <c r="J234" s="95" t="s">
        <v>312</v>
      </c>
      <c r="K234" s="95" t="s">
        <v>822</v>
      </c>
      <c r="L234" s="95" t="s">
        <v>901</v>
      </c>
      <c r="M234" s="95" t="s">
        <v>830</v>
      </c>
      <c r="N234" s="96" t="s">
        <v>819</v>
      </c>
      <c r="O234" s="90">
        <v>4</v>
      </c>
      <c r="P234" s="93"/>
    </row>
    <row r="235" customHeight="1" spans="1:16">
      <c r="A235" s="85" t="s">
        <v>242</v>
      </c>
      <c r="B235" s="85" t="s">
        <v>813</v>
      </c>
      <c r="C235" s="85" t="s">
        <v>1032</v>
      </c>
      <c r="D235" s="85" t="s">
        <v>1171</v>
      </c>
      <c r="E235" s="85" t="s">
        <v>1176</v>
      </c>
      <c r="F235" s="85" t="s">
        <v>855</v>
      </c>
      <c r="G235" s="93" t="s">
        <v>1182</v>
      </c>
      <c r="H235" s="85" t="s">
        <v>1183</v>
      </c>
      <c r="I235" s="94">
        <v>3</v>
      </c>
      <c r="J235" s="95" t="s">
        <v>312</v>
      </c>
      <c r="K235" s="95" t="s">
        <v>822</v>
      </c>
      <c r="L235" s="95" t="s">
        <v>901</v>
      </c>
      <c r="M235" s="95" t="s">
        <v>830</v>
      </c>
      <c r="N235" s="96" t="s">
        <v>819</v>
      </c>
      <c r="O235" s="90">
        <v>16.6</v>
      </c>
      <c r="P235" s="93"/>
    </row>
    <row r="236" customHeight="1" spans="1:16">
      <c r="A236" s="85" t="s">
        <v>242</v>
      </c>
      <c r="B236" s="85" t="s">
        <v>813</v>
      </c>
      <c r="C236" s="85" t="s">
        <v>1032</v>
      </c>
      <c r="D236" s="85" t="s">
        <v>1171</v>
      </c>
      <c r="E236" s="85" t="s">
        <v>1184</v>
      </c>
      <c r="F236" s="85" t="s">
        <v>858</v>
      </c>
      <c r="G236" s="93" t="s">
        <v>1185</v>
      </c>
      <c r="H236" s="85" t="s">
        <v>1186</v>
      </c>
      <c r="I236" s="94">
        <v>1</v>
      </c>
      <c r="J236" s="95" t="s">
        <v>312</v>
      </c>
      <c r="K236" s="95" t="s">
        <v>861</v>
      </c>
      <c r="L236" s="95" t="s">
        <v>901</v>
      </c>
      <c r="M236" s="95" t="s">
        <v>830</v>
      </c>
      <c r="N236" s="96" t="s">
        <v>819</v>
      </c>
      <c r="O236" s="90">
        <v>3</v>
      </c>
      <c r="P236" s="93"/>
    </row>
    <row r="237" ht="18.75" customHeight="1" spans="1:16">
      <c r="A237" s="85" t="s">
        <v>242</v>
      </c>
      <c r="B237" s="85" t="s">
        <v>813</v>
      </c>
      <c r="C237" s="85" t="s">
        <v>1032</v>
      </c>
      <c r="D237" s="85" t="s">
        <v>1171</v>
      </c>
      <c r="E237" s="85" t="s">
        <v>1184</v>
      </c>
      <c r="F237" s="85" t="s">
        <v>852</v>
      </c>
      <c r="G237" s="93" t="s">
        <v>1187</v>
      </c>
      <c r="H237" s="85" t="s">
        <v>1188</v>
      </c>
      <c r="I237" s="94">
        <v>4</v>
      </c>
      <c r="J237" s="95" t="s">
        <v>312</v>
      </c>
      <c r="K237" s="95" t="s">
        <v>933</v>
      </c>
      <c r="L237" s="95" t="s">
        <v>901</v>
      </c>
      <c r="M237" s="95" t="s">
        <v>830</v>
      </c>
      <c r="N237" s="96" t="s">
        <v>819</v>
      </c>
      <c r="O237" s="90">
        <v>20</v>
      </c>
      <c r="P237" s="93"/>
    </row>
    <row r="238" customHeight="1" spans="1:16">
      <c r="A238" s="85" t="s">
        <v>242</v>
      </c>
      <c r="B238" s="85" t="s">
        <v>813</v>
      </c>
      <c r="C238" s="85" t="s">
        <v>1032</v>
      </c>
      <c r="D238" s="85" t="s">
        <v>1171</v>
      </c>
      <c r="E238" s="85" t="s">
        <v>1189</v>
      </c>
      <c r="F238" s="85" t="s">
        <v>828</v>
      </c>
      <c r="G238" s="93" t="s">
        <v>812</v>
      </c>
      <c r="H238" s="85" t="s">
        <v>829</v>
      </c>
      <c r="I238" s="94">
        <v>4</v>
      </c>
      <c r="J238" s="95" t="s">
        <v>407</v>
      </c>
      <c r="K238" s="95" t="s">
        <v>830</v>
      </c>
      <c r="L238" s="95" t="s">
        <v>899</v>
      </c>
      <c r="M238" s="95" t="s">
        <v>813</v>
      </c>
      <c r="N238" s="96" t="s">
        <v>819</v>
      </c>
      <c r="O238" s="90">
        <v>2.4</v>
      </c>
      <c r="P238" s="93"/>
    </row>
    <row r="239" customHeight="1" spans="1:16">
      <c r="A239" s="85" t="s">
        <v>242</v>
      </c>
      <c r="B239" s="85" t="s">
        <v>813</v>
      </c>
      <c r="C239" s="85" t="s">
        <v>1032</v>
      </c>
      <c r="D239" s="85" t="s">
        <v>1171</v>
      </c>
      <c r="E239" s="85" t="s">
        <v>1189</v>
      </c>
      <c r="F239" s="85" t="s">
        <v>993</v>
      </c>
      <c r="G239" s="93" t="s">
        <v>812</v>
      </c>
      <c r="H239" s="85" t="s">
        <v>1190</v>
      </c>
      <c r="I239" s="94">
        <v>5</v>
      </c>
      <c r="J239" s="95" t="s">
        <v>407</v>
      </c>
      <c r="K239" s="95" t="s">
        <v>830</v>
      </c>
      <c r="L239" s="95" t="s">
        <v>899</v>
      </c>
      <c r="M239" s="95" t="s">
        <v>813</v>
      </c>
      <c r="N239" s="96" t="s">
        <v>819</v>
      </c>
      <c r="O239" s="90">
        <v>1</v>
      </c>
      <c r="P239" s="93"/>
    </row>
    <row r="240" customHeight="1" spans="1:16">
      <c r="A240" s="85" t="s">
        <v>242</v>
      </c>
      <c r="B240" s="85" t="s">
        <v>813</v>
      </c>
      <c r="C240" s="85" t="s">
        <v>1032</v>
      </c>
      <c r="D240" s="85" t="s">
        <v>1171</v>
      </c>
      <c r="E240" s="85" t="s">
        <v>1189</v>
      </c>
      <c r="F240" s="85" t="s">
        <v>984</v>
      </c>
      <c r="G240" s="93" t="s">
        <v>812</v>
      </c>
      <c r="H240" s="85" t="s">
        <v>1191</v>
      </c>
      <c r="I240" s="94">
        <v>1</v>
      </c>
      <c r="J240" s="95" t="s">
        <v>407</v>
      </c>
      <c r="K240" s="95" t="s">
        <v>830</v>
      </c>
      <c r="L240" s="95" t="s">
        <v>899</v>
      </c>
      <c r="M240" s="95" t="s">
        <v>813</v>
      </c>
      <c r="N240" s="96" t="s">
        <v>819</v>
      </c>
      <c r="O240" s="90">
        <v>0.7</v>
      </c>
      <c r="P240" s="93"/>
    </row>
    <row r="241" customHeight="1" spans="1:16">
      <c r="A241" s="85" t="s">
        <v>242</v>
      </c>
      <c r="B241" s="85" t="s">
        <v>813</v>
      </c>
      <c r="C241" s="85" t="s">
        <v>1032</v>
      </c>
      <c r="D241" s="85" t="s">
        <v>1171</v>
      </c>
      <c r="E241" s="85" t="s">
        <v>1189</v>
      </c>
      <c r="F241" s="85" t="s">
        <v>984</v>
      </c>
      <c r="G241" s="93" t="s">
        <v>812</v>
      </c>
      <c r="H241" s="85" t="s">
        <v>1192</v>
      </c>
      <c r="I241" s="94">
        <v>2</v>
      </c>
      <c r="J241" s="95" t="s">
        <v>407</v>
      </c>
      <c r="K241" s="95" t="s">
        <v>830</v>
      </c>
      <c r="L241" s="95" t="s">
        <v>899</v>
      </c>
      <c r="M241" s="95" t="s">
        <v>813</v>
      </c>
      <c r="N241" s="96" t="s">
        <v>819</v>
      </c>
      <c r="O241" s="90">
        <v>0.4</v>
      </c>
      <c r="P241" s="93"/>
    </row>
    <row r="242" customHeight="1" spans="1:16">
      <c r="A242" s="85" t="s">
        <v>242</v>
      </c>
      <c r="B242" s="85" t="s">
        <v>813</v>
      </c>
      <c r="C242" s="85" t="s">
        <v>1032</v>
      </c>
      <c r="D242" s="85" t="s">
        <v>1171</v>
      </c>
      <c r="E242" s="85" t="s">
        <v>1189</v>
      </c>
      <c r="F242" s="85" t="s">
        <v>1193</v>
      </c>
      <c r="G242" s="93" t="s">
        <v>812</v>
      </c>
      <c r="H242" s="85" t="s">
        <v>1194</v>
      </c>
      <c r="I242" s="94">
        <v>1</v>
      </c>
      <c r="J242" s="95" t="s">
        <v>407</v>
      </c>
      <c r="K242" s="95" t="s">
        <v>830</v>
      </c>
      <c r="L242" s="95" t="s">
        <v>899</v>
      </c>
      <c r="M242" s="95" t="s">
        <v>813</v>
      </c>
      <c r="N242" s="96" t="s">
        <v>819</v>
      </c>
      <c r="O242" s="90">
        <v>1.8</v>
      </c>
      <c r="P242" s="93"/>
    </row>
    <row r="243" customHeight="1" spans="1:16">
      <c r="A243" s="85" t="s">
        <v>242</v>
      </c>
      <c r="B243" s="85" t="s">
        <v>813</v>
      </c>
      <c r="C243" s="85" t="s">
        <v>1032</v>
      </c>
      <c r="D243" s="85" t="s">
        <v>1171</v>
      </c>
      <c r="E243" s="85" t="s">
        <v>1189</v>
      </c>
      <c r="F243" s="85" t="s">
        <v>1193</v>
      </c>
      <c r="G243" s="93" t="s">
        <v>812</v>
      </c>
      <c r="H243" s="85" t="s">
        <v>1195</v>
      </c>
      <c r="I243" s="94">
        <v>1</v>
      </c>
      <c r="J243" s="95" t="s">
        <v>407</v>
      </c>
      <c r="K243" s="95" t="s">
        <v>830</v>
      </c>
      <c r="L243" s="95" t="s">
        <v>899</v>
      </c>
      <c r="M243" s="95" t="s">
        <v>813</v>
      </c>
      <c r="N243" s="96" t="s">
        <v>819</v>
      </c>
      <c r="O243" s="90">
        <v>0.2</v>
      </c>
      <c r="P243" s="93"/>
    </row>
    <row r="244" customHeight="1" spans="1:16">
      <c r="A244" s="85" t="s">
        <v>242</v>
      </c>
      <c r="B244" s="85" t="s">
        <v>813</v>
      </c>
      <c r="C244" s="85" t="s">
        <v>1032</v>
      </c>
      <c r="D244" s="85" t="s">
        <v>1171</v>
      </c>
      <c r="E244" s="85" t="s">
        <v>1189</v>
      </c>
      <c r="F244" s="85" t="s">
        <v>955</v>
      </c>
      <c r="G244" s="93" t="s">
        <v>812</v>
      </c>
      <c r="H244" s="85" t="s">
        <v>1196</v>
      </c>
      <c r="I244" s="94">
        <v>721</v>
      </c>
      <c r="J244" s="95" t="s">
        <v>312</v>
      </c>
      <c r="K244" s="95" t="s">
        <v>957</v>
      </c>
      <c r="L244" s="95" t="s">
        <v>901</v>
      </c>
      <c r="M244" s="95" t="s">
        <v>830</v>
      </c>
      <c r="N244" s="96" t="s">
        <v>819</v>
      </c>
      <c r="O244" s="90">
        <v>324.45</v>
      </c>
      <c r="P244" s="93"/>
    </row>
    <row r="245" customHeight="1" spans="1:16">
      <c r="A245" s="85" t="s">
        <v>242</v>
      </c>
      <c r="B245" s="85" t="s">
        <v>813</v>
      </c>
      <c r="C245" s="85" t="s">
        <v>1032</v>
      </c>
      <c r="D245" s="85" t="s">
        <v>1171</v>
      </c>
      <c r="E245" s="85" t="s">
        <v>1189</v>
      </c>
      <c r="F245" s="85" t="s">
        <v>816</v>
      </c>
      <c r="G245" s="93" t="s">
        <v>812</v>
      </c>
      <c r="H245" s="85" t="s">
        <v>1197</v>
      </c>
      <c r="I245" s="94">
        <v>4</v>
      </c>
      <c r="J245" s="95" t="s">
        <v>407</v>
      </c>
      <c r="K245" s="95" t="s">
        <v>830</v>
      </c>
      <c r="L245" s="95" t="s">
        <v>899</v>
      </c>
      <c r="M245" s="95" t="s">
        <v>813</v>
      </c>
      <c r="N245" s="96" t="s">
        <v>819</v>
      </c>
      <c r="O245" s="90">
        <v>1.4</v>
      </c>
      <c r="P245" s="93"/>
    </row>
    <row r="246" customHeight="1" spans="1:16">
      <c r="A246" s="85"/>
      <c r="B246" s="85"/>
      <c r="C246" s="85"/>
      <c r="D246" s="85" t="s">
        <v>166</v>
      </c>
      <c r="E246" s="85" t="s">
        <v>167</v>
      </c>
      <c r="F246" s="85"/>
      <c r="G246" s="93" t="s">
        <v>812</v>
      </c>
      <c r="H246" s="85"/>
      <c r="I246" s="94"/>
      <c r="J246" s="95"/>
      <c r="K246" s="95"/>
      <c r="L246" s="95"/>
      <c r="M246" s="95"/>
      <c r="N246" s="96"/>
      <c r="O246" s="90">
        <v>15.7</v>
      </c>
      <c r="P246" s="93"/>
    </row>
    <row r="247" customHeight="1" spans="1:16">
      <c r="A247" s="85" t="s">
        <v>242</v>
      </c>
      <c r="B247" s="85" t="s">
        <v>813</v>
      </c>
      <c r="C247" s="85" t="s">
        <v>1032</v>
      </c>
      <c r="D247" s="85" t="s">
        <v>1198</v>
      </c>
      <c r="E247" s="85" t="s">
        <v>1199</v>
      </c>
      <c r="F247" s="85" t="s">
        <v>828</v>
      </c>
      <c r="G247" s="93" t="s">
        <v>812</v>
      </c>
      <c r="H247" s="85" t="s">
        <v>1200</v>
      </c>
      <c r="I247" s="94">
        <v>3</v>
      </c>
      <c r="J247" s="95" t="s">
        <v>407</v>
      </c>
      <c r="K247" s="95" t="s">
        <v>830</v>
      </c>
      <c r="L247" s="95" t="s">
        <v>899</v>
      </c>
      <c r="M247" s="95" t="s">
        <v>813</v>
      </c>
      <c r="N247" s="96" t="s">
        <v>819</v>
      </c>
      <c r="O247" s="90">
        <v>2.7</v>
      </c>
      <c r="P247" s="93"/>
    </row>
    <row r="248" customHeight="1" spans="1:16">
      <c r="A248" s="85" t="s">
        <v>242</v>
      </c>
      <c r="B248" s="85" t="s">
        <v>813</v>
      </c>
      <c r="C248" s="85" t="s">
        <v>1032</v>
      </c>
      <c r="D248" s="85" t="s">
        <v>1198</v>
      </c>
      <c r="E248" s="85" t="s">
        <v>1201</v>
      </c>
      <c r="F248" s="85" t="s">
        <v>1095</v>
      </c>
      <c r="G248" s="93" t="s">
        <v>812</v>
      </c>
      <c r="H248" s="85" t="s">
        <v>1202</v>
      </c>
      <c r="I248" s="94">
        <v>1</v>
      </c>
      <c r="J248" s="95" t="s">
        <v>312</v>
      </c>
      <c r="K248" s="95" t="s">
        <v>822</v>
      </c>
      <c r="L248" s="95" t="s">
        <v>901</v>
      </c>
      <c r="M248" s="95" t="s">
        <v>830</v>
      </c>
      <c r="N248" s="96" t="s">
        <v>819</v>
      </c>
      <c r="O248" s="90">
        <v>13</v>
      </c>
      <c r="P248" s="93"/>
    </row>
    <row r="249" customHeight="1" spans="1:16">
      <c r="A249" s="85"/>
      <c r="B249" s="85"/>
      <c r="C249" s="85"/>
      <c r="D249" s="85" t="s">
        <v>168</v>
      </c>
      <c r="E249" s="85" t="s">
        <v>169</v>
      </c>
      <c r="F249" s="85"/>
      <c r="G249" s="93" t="s">
        <v>812</v>
      </c>
      <c r="H249" s="85"/>
      <c r="I249" s="94"/>
      <c r="J249" s="95"/>
      <c r="K249" s="95"/>
      <c r="L249" s="95"/>
      <c r="M249" s="95"/>
      <c r="N249" s="96"/>
      <c r="O249" s="90">
        <v>9.95</v>
      </c>
      <c r="P249" s="93"/>
    </row>
    <row r="250" customHeight="1" spans="1:16">
      <c r="A250" s="85" t="s">
        <v>242</v>
      </c>
      <c r="B250" s="85" t="s">
        <v>813</v>
      </c>
      <c r="C250" s="85" t="s">
        <v>1032</v>
      </c>
      <c r="D250" s="85" t="s">
        <v>1203</v>
      </c>
      <c r="E250" s="85" t="s">
        <v>1204</v>
      </c>
      <c r="F250" s="85" t="s">
        <v>828</v>
      </c>
      <c r="G250" s="93" t="s">
        <v>812</v>
      </c>
      <c r="H250" s="85" t="s">
        <v>1205</v>
      </c>
      <c r="I250" s="94">
        <v>2</v>
      </c>
      <c r="J250" s="95" t="s">
        <v>407</v>
      </c>
      <c r="K250" s="95" t="s">
        <v>830</v>
      </c>
      <c r="L250" s="95" t="s">
        <v>899</v>
      </c>
      <c r="M250" s="95" t="s">
        <v>813</v>
      </c>
      <c r="N250" s="96" t="s">
        <v>1206</v>
      </c>
      <c r="O250" s="90">
        <v>1.8</v>
      </c>
      <c r="P250" s="93"/>
    </row>
    <row r="251" customHeight="1" spans="1:16">
      <c r="A251" s="85" t="s">
        <v>242</v>
      </c>
      <c r="B251" s="85" t="s">
        <v>813</v>
      </c>
      <c r="C251" s="85" t="s">
        <v>1032</v>
      </c>
      <c r="D251" s="85" t="s">
        <v>1203</v>
      </c>
      <c r="E251" s="85" t="s">
        <v>1204</v>
      </c>
      <c r="F251" s="85" t="s">
        <v>828</v>
      </c>
      <c r="G251" s="93" t="s">
        <v>812</v>
      </c>
      <c r="H251" s="85" t="s">
        <v>983</v>
      </c>
      <c r="I251" s="94">
        <v>8</v>
      </c>
      <c r="J251" s="95" t="s">
        <v>407</v>
      </c>
      <c r="K251" s="95" t="s">
        <v>830</v>
      </c>
      <c r="L251" s="95" t="s">
        <v>899</v>
      </c>
      <c r="M251" s="95" t="s">
        <v>813</v>
      </c>
      <c r="N251" s="96" t="s">
        <v>1206</v>
      </c>
      <c r="O251" s="90">
        <v>4.8</v>
      </c>
      <c r="P251" s="93"/>
    </row>
    <row r="252" customHeight="1" spans="1:16">
      <c r="A252" s="85" t="s">
        <v>242</v>
      </c>
      <c r="B252" s="85" t="s">
        <v>813</v>
      </c>
      <c r="C252" s="85" t="s">
        <v>1032</v>
      </c>
      <c r="D252" s="85" t="s">
        <v>1203</v>
      </c>
      <c r="E252" s="85" t="s">
        <v>1204</v>
      </c>
      <c r="F252" s="85" t="s">
        <v>984</v>
      </c>
      <c r="G252" s="93" t="s">
        <v>812</v>
      </c>
      <c r="H252" s="85" t="s">
        <v>1207</v>
      </c>
      <c r="I252" s="94">
        <v>2</v>
      </c>
      <c r="J252" s="95" t="s">
        <v>407</v>
      </c>
      <c r="K252" s="95" t="s">
        <v>830</v>
      </c>
      <c r="L252" s="95" t="s">
        <v>899</v>
      </c>
      <c r="M252" s="95" t="s">
        <v>813</v>
      </c>
      <c r="N252" s="96" t="s">
        <v>1206</v>
      </c>
      <c r="O252" s="90">
        <v>0.5</v>
      </c>
      <c r="P252" s="93"/>
    </row>
    <row r="253" customHeight="1" spans="1:16">
      <c r="A253" s="85" t="s">
        <v>242</v>
      </c>
      <c r="B253" s="85" t="s">
        <v>813</v>
      </c>
      <c r="C253" s="85" t="s">
        <v>1032</v>
      </c>
      <c r="D253" s="85" t="s">
        <v>1203</v>
      </c>
      <c r="E253" s="85" t="s">
        <v>1204</v>
      </c>
      <c r="F253" s="85" t="s">
        <v>984</v>
      </c>
      <c r="G253" s="93" t="s">
        <v>812</v>
      </c>
      <c r="H253" s="85" t="s">
        <v>1208</v>
      </c>
      <c r="I253" s="94">
        <v>3</v>
      </c>
      <c r="J253" s="95" t="s">
        <v>407</v>
      </c>
      <c r="K253" s="95" t="s">
        <v>830</v>
      </c>
      <c r="L253" s="95" t="s">
        <v>899</v>
      </c>
      <c r="M253" s="95" t="s">
        <v>813</v>
      </c>
      <c r="N253" s="96" t="s">
        <v>1206</v>
      </c>
      <c r="O253" s="90">
        <v>0.6</v>
      </c>
      <c r="P253" s="93"/>
    </row>
    <row r="254" customHeight="1" spans="1:16">
      <c r="A254" s="85" t="s">
        <v>242</v>
      </c>
      <c r="B254" s="85" t="s">
        <v>813</v>
      </c>
      <c r="C254" s="85" t="s">
        <v>1032</v>
      </c>
      <c r="D254" s="85" t="s">
        <v>1203</v>
      </c>
      <c r="E254" s="85" t="s">
        <v>1204</v>
      </c>
      <c r="F254" s="85" t="s">
        <v>1209</v>
      </c>
      <c r="G254" s="93" t="s">
        <v>812</v>
      </c>
      <c r="H254" s="85" t="s">
        <v>1210</v>
      </c>
      <c r="I254" s="94">
        <v>1</v>
      </c>
      <c r="J254" s="95" t="s">
        <v>407</v>
      </c>
      <c r="K254" s="95" t="s">
        <v>830</v>
      </c>
      <c r="L254" s="95" t="s">
        <v>899</v>
      </c>
      <c r="M254" s="95" t="s">
        <v>813</v>
      </c>
      <c r="N254" s="96" t="s">
        <v>1206</v>
      </c>
      <c r="O254" s="90">
        <v>0.7</v>
      </c>
      <c r="P254" s="93"/>
    </row>
    <row r="255" customHeight="1" spans="1:16">
      <c r="A255" s="85" t="s">
        <v>242</v>
      </c>
      <c r="B255" s="85" t="s">
        <v>813</v>
      </c>
      <c r="C255" s="85" t="s">
        <v>1032</v>
      </c>
      <c r="D255" s="85" t="s">
        <v>1203</v>
      </c>
      <c r="E255" s="85" t="s">
        <v>1204</v>
      </c>
      <c r="F255" s="85" t="s">
        <v>1211</v>
      </c>
      <c r="G255" s="93" t="s">
        <v>812</v>
      </c>
      <c r="H255" s="85" t="s">
        <v>1212</v>
      </c>
      <c r="I255" s="94">
        <v>1</v>
      </c>
      <c r="J255" s="95" t="s">
        <v>407</v>
      </c>
      <c r="K255" s="95" t="s">
        <v>861</v>
      </c>
      <c r="L255" s="95" t="s">
        <v>899</v>
      </c>
      <c r="M255" s="95" t="s">
        <v>813</v>
      </c>
      <c r="N255" s="96" t="s">
        <v>1206</v>
      </c>
      <c r="O255" s="90">
        <v>0.15</v>
      </c>
      <c r="P255" s="93"/>
    </row>
    <row r="256" customHeight="1" spans="1:16">
      <c r="A256" s="85" t="s">
        <v>242</v>
      </c>
      <c r="B256" s="85" t="s">
        <v>813</v>
      </c>
      <c r="C256" s="85" t="s">
        <v>1032</v>
      </c>
      <c r="D256" s="85" t="s">
        <v>1203</v>
      </c>
      <c r="E256" s="85" t="s">
        <v>1204</v>
      </c>
      <c r="F256" s="85" t="s">
        <v>1211</v>
      </c>
      <c r="G256" s="93" t="s">
        <v>812</v>
      </c>
      <c r="H256" s="85" t="s">
        <v>1213</v>
      </c>
      <c r="I256" s="94">
        <v>4</v>
      </c>
      <c r="J256" s="95" t="s">
        <v>407</v>
      </c>
      <c r="K256" s="95" t="s">
        <v>861</v>
      </c>
      <c r="L256" s="95" t="s">
        <v>899</v>
      </c>
      <c r="M256" s="95" t="s">
        <v>813</v>
      </c>
      <c r="N256" s="96" t="s">
        <v>1206</v>
      </c>
      <c r="O256" s="90">
        <v>1.2</v>
      </c>
      <c r="P256" s="93"/>
    </row>
    <row r="257" customHeight="1" spans="1:16">
      <c r="A257" s="85" t="s">
        <v>242</v>
      </c>
      <c r="B257" s="85" t="s">
        <v>813</v>
      </c>
      <c r="C257" s="85" t="s">
        <v>1032</v>
      </c>
      <c r="D257" s="85" t="s">
        <v>1203</v>
      </c>
      <c r="E257" s="85" t="s">
        <v>1204</v>
      </c>
      <c r="F257" s="85" t="s">
        <v>1214</v>
      </c>
      <c r="G257" s="93" t="s">
        <v>812</v>
      </c>
      <c r="H257" s="85" t="s">
        <v>1215</v>
      </c>
      <c r="I257" s="94">
        <v>2</v>
      </c>
      <c r="J257" s="95" t="s">
        <v>407</v>
      </c>
      <c r="K257" s="95" t="s">
        <v>830</v>
      </c>
      <c r="L257" s="95" t="s">
        <v>899</v>
      </c>
      <c r="M257" s="95" t="s">
        <v>813</v>
      </c>
      <c r="N257" s="96" t="s">
        <v>1206</v>
      </c>
      <c r="O257" s="90">
        <v>0.2</v>
      </c>
      <c r="P257" s="93"/>
    </row>
    <row r="258" customHeight="1" spans="1:16">
      <c r="A258" s="85"/>
      <c r="B258" s="85"/>
      <c r="C258" s="85"/>
      <c r="D258" s="85" t="s">
        <v>170</v>
      </c>
      <c r="E258" s="85" t="s">
        <v>171</v>
      </c>
      <c r="F258" s="85"/>
      <c r="G258" s="93" t="s">
        <v>812</v>
      </c>
      <c r="H258" s="85"/>
      <c r="I258" s="94"/>
      <c r="J258" s="95"/>
      <c r="K258" s="95"/>
      <c r="L258" s="95"/>
      <c r="M258" s="95"/>
      <c r="N258" s="96"/>
      <c r="O258" s="90">
        <v>45.86</v>
      </c>
      <c r="P258" s="93"/>
    </row>
    <row r="259" customHeight="1" spans="1:16">
      <c r="A259" s="85" t="s">
        <v>242</v>
      </c>
      <c r="B259" s="85" t="s">
        <v>813</v>
      </c>
      <c r="C259" s="85" t="s">
        <v>1032</v>
      </c>
      <c r="D259" s="85" t="s">
        <v>1216</v>
      </c>
      <c r="E259" s="85" t="s">
        <v>1201</v>
      </c>
      <c r="F259" s="85" t="s">
        <v>990</v>
      </c>
      <c r="G259" s="93" t="s">
        <v>812</v>
      </c>
      <c r="H259" s="85" t="s">
        <v>1217</v>
      </c>
      <c r="I259" s="94">
        <v>1</v>
      </c>
      <c r="J259" s="95" t="s">
        <v>312</v>
      </c>
      <c r="K259" s="95" t="s">
        <v>822</v>
      </c>
      <c r="L259" s="95" t="s">
        <v>901</v>
      </c>
      <c r="M259" s="95" t="s">
        <v>830</v>
      </c>
      <c r="N259" s="96" t="s">
        <v>819</v>
      </c>
      <c r="O259" s="90">
        <v>20</v>
      </c>
      <c r="P259" s="93"/>
    </row>
    <row r="260" customHeight="1" spans="1:16">
      <c r="A260" s="85" t="s">
        <v>242</v>
      </c>
      <c r="B260" s="85" t="s">
        <v>813</v>
      </c>
      <c r="C260" s="85" t="s">
        <v>1032</v>
      </c>
      <c r="D260" s="85" t="s">
        <v>1216</v>
      </c>
      <c r="E260" s="85" t="s">
        <v>1201</v>
      </c>
      <c r="F260" s="85" t="s">
        <v>1095</v>
      </c>
      <c r="G260" s="93" t="s">
        <v>812</v>
      </c>
      <c r="H260" s="85" t="s">
        <v>1218</v>
      </c>
      <c r="I260" s="94">
        <v>819</v>
      </c>
      <c r="J260" s="95" t="s">
        <v>312</v>
      </c>
      <c r="K260" s="95" t="s">
        <v>822</v>
      </c>
      <c r="L260" s="95" t="s">
        <v>901</v>
      </c>
      <c r="M260" s="95" t="s">
        <v>830</v>
      </c>
      <c r="N260" s="96" t="s">
        <v>819</v>
      </c>
      <c r="O260" s="90">
        <v>9.82</v>
      </c>
      <c r="P260" s="93"/>
    </row>
    <row r="261" customHeight="1" spans="1:16">
      <c r="A261" s="85" t="s">
        <v>242</v>
      </c>
      <c r="B261" s="85" t="s">
        <v>813</v>
      </c>
      <c r="C261" s="85" t="s">
        <v>1032</v>
      </c>
      <c r="D261" s="85" t="s">
        <v>1216</v>
      </c>
      <c r="E261" s="85" t="s">
        <v>1201</v>
      </c>
      <c r="F261" s="85" t="s">
        <v>1095</v>
      </c>
      <c r="G261" s="93" t="s">
        <v>812</v>
      </c>
      <c r="H261" s="85" t="s">
        <v>1219</v>
      </c>
      <c r="I261" s="94">
        <v>520</v>
      </c>
      <c r="J261" s="95" t="s">
        <v>312</v>
      </c>
      <c r="K261" s="95" t="s">
        <v>822</v>
      </c>
      <c r="L261" s="95" t="s">
        <v>901</v>
      </c>
      <c r="M261" s="95" t="s">
        <v>830</v>
      </c>
      <c r="N261" s="96" t="s">
        <v>819</v>
      </c>
      <c r="O261" s="90">
        <v>6.24</v>
      </c>
      <c r="P261" s="93"/>
    </row>
    <row r="262" customHeight="1" spans="1:16">
      <c r="A262" s="85" t="s">
        <v>242</v>
      </c>
      <c r="B262" s="85" t="s">
        <v>813</v>
      </c>
      <c r="C262" s="85" t="s">
        <v>1032</v>
      </c>
      <c r="D262" s="85" t="s">
        <v>1216</v>
      </c>
      <c r="E262" s="85" t="s">
        <v>1201</v>
      </c>
      <c r="F262" s="85" t="s">
        <v>1095</v>
      </c>
      <c r="G262" s="93" t="s">
        <v>812</v>
      </c>
      <c r="H262" s="85" t="s">
        <v>1220</v>
      </c>
      <c r="I262" s="94">
        <v>500</v>
      </c>
      <c r="J262" s="95" t="s">
        <v>312</v>
      </c>
      <c r="K262" s="95" t="s">
        <v>822</v>
      </c>
      <c r="L262" s="95" t="s">
        <v>901</v>
      </c>
      <c r="M262" s="95" t="s">
        <v>830</v>
      </c>
      <c r="N262" s="96" t="s">
        <v>819</v>
      </c>
      <c r="O262" s="90">
        <v>6</v>
      </c>
      <c r="P262" s="93"/>
    </row>
    <row r="263" customHeight="1" spans="1:16">
      <c r="A263" s="85" t="s">
        <v>242</v>
      </c>
      <c r="B263" s="85" t="s">
        <v>813</v>
      </c>
      <c r="C263" s="85" t="s">
        <v>1032</v>
      </c>
      <c r="D263" s="85" t="s">
        <v>1216</v>
      </c>
      <c r="E263" s="85" t="s">
        <v>1221</v>
      </c>
      <c r="F263" s="85" t="s">
        <v>828</v>
      </c>
      <c r="G263" s="93" t="s">
        <v>812</v>
      </c>
      <c r="H263" s="85" t="s">
        <v>1222</v>
      </c>
      <c r="I263" s="94">
        <v>4</v>
      </c>
      <c r="J263" s="95" t="s">
        <v>407</v>
      </c>
      <c r="K263" s="95" t="s">
        <v>830</v>
      </c>
      <c r="L263" s="95" t="s">
        <v>899</v>
      </c>
      <c r="M263" s="95" t="s">
        <v>813</v>
      </c>
      <c r="N263" s="96" t="s">
        <v>824</v>
      </c>
      <c r="O263" s="90">
        <v>2.4</v>
      </c>
      <c r="P263" s="93"/>
    </row>
    <row r="264" customHeight="1" spans="1:16">
      <c r="A264" s="85" t="s">
        <v>242</v>
      </c>
      <c r="B264" s="85" t="s">
        <v>813</v>
      </c>
      <c r="C264" s="85" t="s">
        <v>1032</v>
      </c>
      <c r="D264" s="85" t="s">
        <v>1216</v>
      </c>
      <c r="E264" s="85" t="s">
        <v>1221</v>
      </c>
      <c r="F264" s="85" t="s">
        <v>984</v>
      </c>
      <c r="G264" s="93" t="s">
        <v>812</v>
      </c>
      <c r="H264" s="85" t="s">
        <v>1223</v>
      </c>
      <c r="I264" s="94">
        <v>2</v>
      </c>
      <c r="J264" s="95" t="s">
        <v>407</v>
      </c>
      <c r="K264" s="95" t="s">
        <v>830</v>
      </c>
      <c r="L264" s="95" t="s">
        <v>899</v>
      </c>
      <c r="M264" s="95" t="s">
        <v>813</v>
      </c>
      <c r="N264" s="96" t="s">
        <v>824</v>
      </c>
      <c r="O264" s="90">
        <v>1.4</v>
      </c>
      <c r="P264" s="93"/>
    </row>
    <row r="265" customHeight="1" spans="1:16">
      <c r="A265" s="85"/>
      <c r="B265" s="85"/>
      <c r="C265" s="85"/>
      <c r="D265" s="85" t="s">
        <v>174</v>
      </c>
      <c r="E265" s="85" t="s">
        <v>175</v>
      </c>
      <c r="F265" s="85"/>
      <c r="G265" s="93" t="s">
        <v>812</v>
      </c>
      <c r="H265" s="85"/>
      <c r="I265" s="94"/>
      <c r="J265" s="95"/>
      <c r="K265" s="95"/>
      <c r="L265" s="95"/>
      <c r="M265" s="95"/>
      <c r="N265" s="96"/>
      <c r="O265" s="90">
        <v>87.48</v>
      </c>
      <c r="P265" s="93"/>
    </row>
    <row r="266" customHeight="1" spans="1:16">
      <c r="A266" s="85" t="s">
        <v>242</v>
      </c>
      <c r="B266" s="85" t="s">
        <v>813</v>
      </c>
      <c r="C266" s="85" t="s">
        <v>1032</v>
      </c>
      <c r="D266" s="85" t="s">
        <v>1224</v>
      </c>
      <c r="E266" s="85" t="s">
        <v>1221</v>
      </c>
      <c r="F266" s="85" t="s">
        <v>828</v>
      </c>
      <c r="G266" s="93" t="s">
        <v>812</v>
      </c>
      <c r="H266" s="85" t="s">
        <v>1225</v>
      </c>
      <c r="I266" s="94">
        <v>2</v>
      </c>
      <c r="J266" s="95" t="s">
        <v>407</v>
      </c>
      <c r="K266" s="95" t="s">
        <v>830</v>
      </c>
      <c r="L266" s="95" t="s">
        <v>899</v>
      </c>
      <c r="M266" s="95" t="s">
        <v>813</v>
      </c>
      <c r="N266" s="96" t="s">
        <v>819</v>
      </c>
      <c r="O266" s="90">
        <v>1.2</v>
      </c>
      <c r="P266" s="93"/>
    </row>
    <row r="267" customHeight="1" spans="1:16">
      <c r="A267" s="85" t="s">
        <v>242</v>
      </c>
      <c r="B267" s="85" t="s">
        <v>813</v>
      </c>
      <c r="C267" s="85" t="s">
        <v>1032</v>
      </c>
      <c r="D267" s="85" t="s">
        <v>1224</v>
      </c>
      <c r="E267" s="85" t="s">
        <v>1221</v>
      </c>
      <c r="F267" s="85" t="s">
        <v>993</v>
      </c>
      <c r="G267" s="93" t="s">
        <v>812</v>
      </c>
      <c r="H267" s="85" t="s">
        <v>1226</v>
      </c>
      <c r="I267" s="94">
        <v>1</v>
      </c>
      <c r="J267" s="95" t="s">
        <v>407</v>
      </c>
      <c r="K267" s="95" t="s">
        <v>830</v>
      </c>
      <c r="L267" s="95" t="s">
        <v>899</v>
      </c>
      <c r="M267" s="95" t="s">
        <v>813</v>
      </c>
      <c r="N267" s="96" t="s">
        <v>819</v>
      </c>
      <c r="O267" s="90">
        <v>0.2</v>
      </c>
      <c r="P267" s="93"/>
    </row>
    <row r="268" customHeight="1" spans="1:16">
      <c r="A268" s="85" t="s">
        <v>242</v>
      </c>
      <c r="B268" s="85" t="s">
        <v>813</v>
      </c>
      <c r="C268" s="85" t="s">
        <v>1032</v>
      </c>
      <c r="D268" s="85" t="s">
        <v>1224</v>
      </c>
      <c r="E268" s="85" t="s">
        <v>1221</v>
      </c>
      <c r="F268" s="85" t="s">
        <v>993</v>
      </c>
      <c r="G268" s="93" t="s">
        <v>812</v>
      </c>
      <c r="H268" s="85" t="s">
        <v>1227</v>
      </c>
      <c r="I268" s="94">
        <v>1</v>
      </c>
      <c r="J268" s="95" t="s">
        <v>407</v>
      </c>
      <c r="K268" s="95" t="s">
        <v>830</v>
      </c>
      <c r="L268" s="95" t="s">
        <v>899</v>
      </c>
      <c r="M268" s="95" t="s">
        <v>813</v>
      </c>
      <c r="N268" s="96" t="s">
        <v>819</v>
      </c>
      <c r="O268" s="90">
        <v>0.3</v>
      </c>
      <c r="P268" s="93"/>
    </row>
    <row r="269" customHeight="1" spans="1:16">
      <c r="A269" s="85" t="s">
        <v>242</v>
      </c>
      <c r="B269" s="85" t="s">
        <v>813</v>
      </c>
      <c r="C269" s="85" t="s">
        <v>1032</v>
      </c>
      <c r="D269" s="85" t="s">
        <v>1224</v>
      </c>
      <c r="E269" s="85" t="s">
        <v>1221</v>
      </c>
      <c r="F269" s="85" t="s">
        <v>993</v>
      </c>
      <c r="G269" s="93" t="s">
        <v>812</v>
      </c>
      <c r="H269" s="85" t="s">
        <v>1228</v>
      </c>
      <c r="I269" s="94">
        <v>1</v>
      </c>
      <c r="J269" s="95" t="s">
        <v>407</v>
      </c>
      <c r="K269" s="95" t="s">
        <v>830</v>
      </c>
      <c r="L269" s="95" t="s">
        <v>899</v>
      </c>
      <c r="M269" s="95" t="s">
        <v>813</v>
      </c>
      <c r="N269" s="96" t="s">
        <v>819</v>
      </c>
      <c r="O269" s="90">
        <v>0.1</v>
      </c>
      <c r="P269" s="93"/>
    </row>
    <row r="270" customHeight="1" spans="1:16">
      <c r="A270" s="85" t="s">
        <v>242</v>
      </c>
      <c r="B270" s="85" t="s">
        <v>813</v>
      </c>
      <c r="C270" s="85" t="s">
        <v>1032</v>
      </c>
      <c r="D270" s="85" t="s">
        <v>1224</v>
      </c>
      <c r="E270" s="85" t="s">
        <v>1221</v>
      </c>
      <c r="F270" s="85" t="s">
        <v>984</v>
      </c>
      <c r="G270" s="93" t="s">
        <v>812</v>
      </c>
      <c r="H270" s="85" t="s">
        <v>1229</v>
      </c>
      <c r="I270" s="94">
        <v>1</v>
      </c>
      <c r="J270" s="95" t="s">
        <v>407</v>
      </c>
      <c r="K270" s="95" t="s">
        <v>830</v>
      </c>
      <c r="L270" s="95" t="s">
        <v>899</v>
      </c>
      <c r="M270" s="95" t="s">
        <v>813</v>
      </c>
      <c r="N270" s="96" t="s">
        <v>819</v>
      </c>
      <c r="O270" s="90">
        <v>0.7</v>
      </c>
      <c r="P270" s="93"/>
    </row>
    <row r="271" customHeight="1" spans="1:16">
      <c r="A271" s="85" t="s">
        <v>242</v>
      </c>
      <c r="B271" s="85" t="s">
        <v>813</v>
      </c>
      <c r="C271" s="85" t="s">
        <v>1032</v>
      </c>
      <c r="D271" s="85" t="s">
        <v>1224</v>
      </c>
      <c r="E271" s="85" t="s">
        <v>1221</v>
      </c>
      <c r="F271" s="85" t="s">
        <v>984</v>
      </c>
      <c r="G271" s="93" t="s">
        <v>812</v>
      </c>
      <c r="H271" s="85" t="s">
        <v>1230</v>
      </c>
      <c r="I271" s="94">
        <v>2</v>
      </c>
      <c r="J271" s="95" t="s">
        <v>407</v>
      </c>
      <c r="K271" s="95" t="s">
        <v>830</v>
      </c>
      <c r="L271" s="95" t="s">
        <v>899</v>
      </c>
      <c r="M271" s="95" t="s">
        <v>813</v>
      </c>
      <c r="N271" s="96" t="s">
        <v>819</v>
      </c>
      <c r="O271" s="90">
        <v>0.4</v>
      </c>
      <c r="P271" s="93"/>
    </row>
    <row r="272" customHeight="1" spans="1:16">
      <c r="A272" s="85" t="s">
        <v>242</v>
      </c>
      <c r="B272" s="85" t="s">
        <v>813</v>
      </c>
      <c r="C272" s="85" t="s">
        <v>1032</v>
      </c>
      <c r="D272" s="85" t="s">
        <v>1224</v>
      </c>
      <c r="E272" s="85" t="s">
        <v>1221</v>
      </c>
      <c r="F272" s="85" t="s">
        <v>1231</v>
      </c>
      <c r="G272" s="93" t="s">
        <v>812</v>
      </c>
      <c r="H272" s="85" t="s">
        <v>1232</v>
      </c>
      <c r="I272" s="94">
        <v>1</v>
      </c>
      <c r="J272" s="95" t="s">
        <v>407</v>
      </c>
      <c r="K272" s="95" t="s">
        <v>830</v>
      </c>
      <c r="L272" s="95" t="s">
        <v>899</v>
      </c>
      <c r="M272" s="95" t="s">
        <v>813</v>
      </c>
      <c r="N272" s="96" t="s">
        <v>819</v>
      </c>
      <c r="O272" s="90">
        <v>0.7</v>
      </c>
      <c r="P272" s="93"/>
    </row>
    <row r="273" customHeight="1" spans="1:16">
      <c r="A273" s="85" t="s">
        <v>242</v>
      </c>
      <c r="B273" s="85" t="s">
        <v>813</v>
      </c>
      <c r="C273" s="85" t="s">
        <v>1032</v>
      </c>
      <c r="D273" s="85" t="s">
        <v>1224</v>
      </c>
      <c r="E273" s="85" t="s">
        <v>1221</v>
      </c>
      <c r="F273" s="85" t="s">
        <v>991</v>
      </c>
      <c r="G273" s="93" t="s">
        <v>812</v>
      </c>
      <c r="H273" s="85" t="s">
        <v>1233</v>
      </c>
      <c r="I273" s="94">
        <v>1</v>
      </c>
      <c r="J273" s="95" t="s">
        <v>407</v>
      </c>
      <c r="K273" s="95" t="s">
        <v>861</v>
      </c>
      <c r="L273" s="95" t="s">
        <v>899</v>
      </c>
      <c r="M273" s="95" t="s">
        <v>813</v>
      </c>
      <c r="N273" s="96" t="s">
        <v>819</v>
      </c>
      <c r="O273" s="90">
        <v>67.38</v>
      </c>
      <c r="P273" s="93"/>
    </row>
    <row r="274" customHeight="1" spans="1:16">
      <c r="A274" s="85" t="s">
        <v>242</v>
      </c>
      <c r="B274" s="85" t="s">
        <v>813</v>
      </c>
      <c r="C274" s="85" t="s">
        <v>1032</v>
      </c>
      <c r="D274" s="85" t="s">
        <v>1224</v>
      </c>
      <c r="E274" s="85" t="s">
        <v>1221</v>
      </c>
      <c r="F274" s="85" t="s">
        <v>1145</v>
      </c>
      <c r="G274" s="93" t="s">
        <v>812</v>
      </c>
      <c r="H274" s="85" t="s">
        <v>1234</v>
      </c>
      <c r="I274" s="94">
        <v>42</v>
      </c>
      <c r="J274" s="95" t="s">
        <v>407</v>
      </c>
      <c r="K274" s="95" t="s">
        <v>830</v>
      </c>
      <c r="L274" s="95" t="s">
        <v>899</v>
      </c>
      <c r="M274" s="95" t="s">
        <v>813</v>
      </c>
      <c r="N274" s="96" t="s">
        <v>819</v>
      </c>
      <c r="O274" s="90">
        <v>15.3</v>
      </c>
      <c r="P274" s="93"/>
    </row>
    <row r="275" customHeight="1" spans="1:16">
      <c r="A275" s="85" t="s">
        <v>242</v>
      </c>
      <c r="B275" s="85" t="s">
        <v>813</v>
      </c>
      <c r="C275" s="85" t="s">
        <v>1032</v>
      </c>
      <c r="D275" s="85" t="s">
        <v>1224</v>
      </c>
      <c r="E275" s="85" t="s">
        <v>1221</v>
      </c>
      <c r="F275" s="85" t="s">
        <v>1235</v>
      </c>
      <c r="G275" s="93" t="s">
        <v>812</v>
      </c>
      <c r="H275" s="85" t="s">
        <v>1236</v>
      </c>
      <c r="I275" s="94">
        <v>6</v>
      </c>
      <c r="J275" s="95" t="s">
        <v>407</v>
      </c>
      <c r="K275" s="95" t="s">
        <v>830</v>
      </c>
      <c r="L275" s="95" t="s">
        <v>899</v>
      </c>
      <c r="M275" s="95" t="s">
        <v>813</v>
      </c>
      <c r="N275" s="96" t="s">
        <v>819</v>
      </c>
      <c r="O275" s="90">
        <v>1.2</v>
      </c>
      <c r="P275" s="93"/>
    </row>
    <row r="276" customHeight="1" spans="1:16">
      <c r="A276" s="85"/>
      <c r="B276" s="85"/>
      <c r="C276" s="85"/>
      <c r="D276" s="85" t="s">
        <v>176</v>
      </c>
      <c r="E276" s="85" t="s">
        <v>177</v>
      </c>
      <c r="F276" s="85"/>
      <c r="G276" s="93" t="s">
        <v>812</v>
      </c>
      <c r="H276" s="85"/>
      <c r="I276" s="94"/>
      <c r="J276" s="95"/>
      <c r="K276" s="95"/>
      <c r="L276" s="95"/>
      <c r="M276" s="95"/>
      <c r="N276" s="96"/>
      <c r="O276" s="90">
        <v>7.15</v>
      </c>
      <c r="P276" s="93"/>
    </row>
    <row r="277" customHeight="1" spans="1:16">
      <c r="A277" s="85" t="s">
        <v>242</v>
      </c>
      <c r="B277" s="85" t="s">
        <v>813</v>
      </c>
      <c r="C277" s="85" t="s">
        <v>1032</v>
      </c>
      <c r="D277" s="85" t="s">
        <v>1237</v>
      </c>
      <c r="E277" s="85" t="s">
        <v>1204</v>
      </c>
      <c r="F277" s="85" t="s">
        <v>828</v>
      </c>
      <c r="G277" s="93" t="s">
        <v>812</v>
      </c>
      <c r="H277" s="85" t="s">
        <v>835</v>
      </c>
      <c r="I277" s="94">
        <v>1</v>
      </c>
      <c r="J277" s="95" t="s">
        <v>407</v>
      </c>
      <c r="K277" s="95" t="s">
        <v>830</v>
      </c>
      <c r="L277" s="95" t="s">
        <v>899</v>
      </c>
      <c r="M277" s="95" t="s">
        <v>813</v>
      </c>
      <c r="N277" s="96" t="s">
        <v>819</v>
      </c>
      <c r="O277" s="90">
        <v>0.9</v>
      </c>
      <c r="P277" s="93"/>
    </row>
    <row r="278" customHeight="1" spans="1:16">
      <c r="A278" s="85" t="s">
        <v>242</v>
      </c>
      <c r="B278" s="85" t="s">
        <v>813</v>
      </c>
      <c r="C278" s="85" t="s">
        <v>1032</v>
      </c>
      <c r="D278" s="85" t="s">
        <v>1237</v>
      </c>
      <c r="E278" s="85" t="s">
        <v>1204</v>
      </c>
      <c r="F278" s="85" t="s">
        <v>993</v>
      </c>
      <c r="G278" s="93" t="s">
        <v>812</v>
      </c>
      <c r="H278" s="85" t="s">
        <v>1238</v>
      </c>
      <c r="I278" s="94">
        <v>1</v>
      </c>
      <c r="J278" s="95" t="s">
        <v>407</v>
      </c>
      <c r="K278" s="95" t="s">
        <v>830</v>
      </c>
      <c r="L278" s="95" t="s">
        <v>899</v>
      </c>
      <c r="M278" s="95" t="s">
        <v>813</v>
      </c>
      <c r="N278" s="96" t="s">
        <v>819</v>
      </c>
      <c r="O278" s="90">
        <v>0.1</v>
      </c>
      <c r="P278" s="93"/>
    </row>
    <row r="279" customHeight="1" spans="1:16">
      <c r="A279" s="85" t="s">
        <v>242</v>
      </c>
      <c r="B279" s="85" t="s">
        <v>813</v>
      </c>
      <c r="C279" s="85" t="s">
        <v>1032</v>
      </c>
      <c r="D279" s="85" t="s">
        <v>1237</v>
      </c>
      <c r="E279" s="85" t="s">
        <v>1204</v>
      </c>
      <c r="F279" s="85" t="s">
        <v>993</v>
      </c>
      <c r="G279" s="93" t="s">
        <v>812</v>
      </c>
      <c r="H279" s="85" t="s">
        <v>1239</v>
      </c>
      <c r="I279" s="94">
        <v>1</v>
      </c>
      <c r="J279" s="95" t="s">
        <v>407</v>
      </c>
      <c r="K279" s="95" t="s">
        <v>830</v>
      </c>
      <c r="L279" s="95" t="s">
        <v>899</v>
      </c>
      <c r="M279" s="95" t="s">
        <v>813</v>
      </c>
      <c r="N279" s="96" t="s">
        <v>819</v>
      </c>
      <c r="O279" s="90">
        <v>0.2</v>
      </c>
      <c r="P279" s="93"/>
    </row>
    <row r="280" customHeight="1" spans="1:16">
      <c r="A280" s="85" t="s">
        <v>242</v>
      </c>
      <c r="B280" s="85" t="s">
        <v>813</v>
      </c>
      <c r="C280" s="85" t="s">
        <v>1032</v>
      </c>
      <c r="D280" s="85" t="s">
        <v>1237</v>
      </c>
      <c r="E280" s="85" t="s">
        <v>1204</v>
      </c>
      <c r="F280" s="85" t="s">
        <v>993</v>
      </c>
      <c r="G280" s="93" t="s">
        <v>812</v>
      </c>
      <c r="H280" s="85" t="s">
        <v>1240</v>
      </c>
      <c r="I280" s="94">
        <v>2</v>
      </c>
      <c r="J280" s="95" t="s">
        <v>407</v>
      </c>
      <c r="K280" s="95" t="s">
        <v>830</v>
      </c>
      <c r="L280" s="95" t="s">
        <v>899</v>
      </c>
      <c r="M280" s="95" t="s">
        <v>813</v>
      </c>
      <c r="N280" s="96" t="s">
        <v>819</v>
      </c>
      <c r="O280" s="90">
        <v>0.2</v>
      </c>
      <c r="P280" s="93"/>
    </row>
    <row r="281" customHeight="1" spans="1:16">
      <c r="A281" s="85" t="s">
        <v>242</v>
      </c>
      <c r="B281" s="85" t="s">
        <v>813</v>
      </c>
      <c r="C281" s="85" t="s">
        <v>1032</v>
      </c>
      <c r="D281" s="85" t="s">
        <v>1237</v>
      </c>
      <c r="E281" s="85" t="s">
        <v>1204</v>
      </c>
      <c r="F281" s="85" t="s">
        <v>993</v>
      </c>
      <c r="G281" s="93" t="s">
        <v>812</v>
      </c>
      <c r="H281" s="85" t="s">
        <v>1212</v>
      </c>
      <c r="I281" s="94">
        <v>3</v>
      </c>
      <c r="J281" s="95" t="s">
        <v>407</v>
      </c>
      <c r="K281" s="95" t="s">
        <v>830</v>
      </c>
      <c r="L281" s="95" t="s">
        <v>899</v>
      </c>
      <c r="M281" s="95" t="s">
        <v>813</v>
      </c>
      <c r="N281" s="96" t="s">
        <v>819</v>
      </c>
      <c r="O281" s="90">
        <v>0.45</v>
      </c>
      <c r="P281" s="93"/>
    </row>
    <row r="282" customHeight="1" spans="1:16">
      <c r="A282" s="85" t="s">
        <v>242</v>
      </c>
      <c r="B282" s="85" t="s">
        <v>813</v>
      </c>
      <c r="C282" s="85" t="s">
        <v>1032</v>
      </c>
      <c r="D282" s="85" t="s">
        <v>1237</v>
      </c>
      <c r="E282" s="85" t="s">
        <v>1204</v>
      </c>
      <c r="F282" s="85" t="s">
        <v>993</v>
      </c>
      <c r="G282" s="93" t="s">
        <v>812</v>
      </c>
      <c r="H282" s="85" t="s">
        <v>1190</v>
      </c>
      <c r="I282" s="94">
        <v>5</v>
      </c>
      <c r="J282" s="95" t="s">
        <v>407</v>
      </c>
      <c r="K282" s="95" t="s">
        <v>830</v>
      </c>
      <c r="L282" s="95" t="s">
        <v>899</v>
      </c>
      <c r="M282" s="95" t="s">
        <v>813</v>
      </c>
      <c r="N282" s="96" t="s">
        <v>819</v>
      </c>
      <c r="O282" s="90">
        <v>1</v>
      </c>
      <c r="P282" s="93"/>
    </row>
    <row r="283" customHeight="1" spans="1:16">
      <c r="A283" s="85" t="s">
        <v>242</v>
      </c>
      <c r="B283" s="85" t="s">
        <v>813</v>
      </c>
      <c r="C283" s="85" t="s">
        <v>1032</v>
      </c>
      <c r="D283" s="85" t="s">
        <v>1237</v>
      </c>
      <c r="E283" s="85" t="s">
        <v>1204</v>
      </c>
      <c r="F283" s="85" t="s">
        <v>993</v>
      </c>
      <c r="G283" s="93" t="s">
        <v>812</v>
      </c>
      <c r="H283" s="85" t="s">
        <v>1213</v>
      </c>
      <c r="I283" s="94">
        <v>3</v>
      </c>
      <c r="J283" s="95" t="s">
        <v>407</v>
      </c>
      <c r="K283" s="95" t="s">
        <v>830</v>
      </c>
      <c r="L283" s="95" t="s">
        <v>899</v>
      </c>
      <c r="M283" s="95" t="s">
        <v>813</v>
      </c>
      <c r="N283" s="96" t="s">
        <v>819</v>
      </c>
      <c r="O283" s="90">
        <v>0.9</v>
      </c>
      <c r="P283" s="93"/>
    </row>
    <row r="284" customHeight="1" spans="1:16">
      <c r="A284" s="85" t="s">
        <v>242</v>
      </c>
      <c r="B284" s="85" t="s">
        <v>813</v>
      </c>
      <c r="C284" s="85" t="s">
        <v>1032</v>
      </c>
      <c r="D284" s="85" t="s">
        <v>1237</v>
      </c>
      <c r="E284" s="85" t="s">
        <v>1204</v>
      </c>
      <c r="F284" s="85" t="s">
        <v>984</v>
      </c>
      <c r="G284" s="93" t="s">
        <v>812</v>
      </c>
      <c r="H284" s="85" t="s">
        <v>1241</v>
      </c>
      <c r="I284" s="94">
        <v>2</v>
      </c>
      <c r="J284" s="95" t="s">
        <v>407</v>
      </c>
      <c r="K284" s="95" t="s">
        <v>830</v>
      </c>
      <c r="L284" s="95" t="s">
        <v>899</v>
      </c>
      <c r="M284" s="95" t="s">
        <v>813</v>
      </c>
      <c r="N284" s="96" t="s">
        <v>819</v>
      </c>
      <c r="O284" s="90">
        <v>0.5</v>
      </c>
      <c r="P284" s="93"/>
    </row>
    <row r="285" customHeight="1" spans="1:16">
      <c r="A285" s="85" t="s">
        <v>242</v>
      </c>
      <c r="B285" s="85" t="s">
        <v>813</v>
      </c>
      <c r="C285" s="85" t="s">
        <v>1032</v>
      </c>
      <c r="D285" s="85" t="s">
        <v>1237</v>
      </c>
      <c r="E285" s="85" t="s">
        <v>1204</v>
      </c>
      <c r="F285" s="85" t="s">
        <v>984</v>
      </c>
      <c r="G285" s="93" t="s">
        <v>812</v>
      </c>
      <c r="H285" s="85" t="s">
        <v>1242</v>
      </c>
      <c r="I285" s="94">
        <v>5</v>
      </c>
      <c r="J285" s="95" t="s">
        <v>407</v>
      </c>
      <c r="K285" s="95" t="s">
        <v>830</v>
      </c>
      <c r="L285" s="95" t="s">
        <v>899</v>
      </c>
      <c r="M285" s="95" t="s">
        <v>813</v>
      </c>
      <c r="N285" s="96" t="s">
        <v>819</v>
      </c>
      <c r="O285" s="90">
        <v>1</v>
      </c>
      <c r="P285" s="93"/>
    </row>
    <row r="286" customHeight="1" spans="1:16">
      <c r="A286" s="85" t="s">
        <v>242</v>
      </c>
      <c r="B286" s="85" t="s">
        <v>813</v>
      </c>
      <c r="C286" s="85" t="s">
        <v>1032</v>
      </c>
      <c r="D286" s="85" t="s">
        <v>1237</v>
      </c>
      <c r="E286" s="85" t="s">
        <v>1204</v>
      </c>
      <c r="F286" s="85" t="s">
        <v>1243</v>
      </c>
      <c r="G286" s="93" t="s">
        <v>812</v>
      </c>
      <c r="H286" s="85" t="s">
        <v>1244</v>
      </c>
      <c r="I286" s="94">
        <v>1</v>
      </c>
      <c r="J286" s="95" t="s">
        <v>407</v>
      </c>
      <c r="K286" s="95" t="s">
        <v>830</v>
      </c>
      <c r="L286" s="95" t="s">
        <v>899</v>
      </c>
      <c r="M286" s="95" t="s">
        <v>813</v>
      </c>
      <c r="N286" s="96" t="s">
        <v>819</v>
      </c>
      <c r="O286" s="90">
        <v>1.5</v>
      </c>
      <c r="P286" s="93"/>
    </row>
    <row r="287" customHeight="1" spans="1:16">
      <c r="A287" s="85" t="s">
        <v>242</v>
      </c>
      <c r="B287" s="85" t="s">
        <v>813</v>
      </c>
      <c r="C287" s="85" t="s">
        <v>1032</v>
      </c>
      <c r="D287" s="85" t="s">
        <v>1237</v>
      </c>
      <c r="E287" s="85" t="s">
        <v>1204</v>
      </c>
      <c r="F287" s="85" t="s">
        <v>838</v>
      </c>
      <c r="G287" s="93" t="s">
        <v>812</v>
      </c>
      <c r="H287" s="85" t="s">
        <v>838</v>
      </c>
      <c r="I287" s="94">
        <v>4</v>
      </c>
      <c r="J287" s="95" t="s">
        <v>407</v>
      </c>
      <c r="K287" s="95" t="s">
        <v>830</v>
      </c>
      <c r="L287" s="95" t="s">
        <v>899</v>
      </c>
      <c r="M287" s="95" t="s">
        <v>813</v>
      </c>
      <c r="N287" s="96" t="s">
        <v>819</v>
      </c>
      <c r="O287" s="90">
        <v>0.4</v>
      </c>
      <c r="P287" s="93"/>
    </row>
    <row r="288" customHeight="1" spans="1:16">
      <c r="A288" s="85"/>
      <c r="B288" s="85"/>
      <c r="C288" s="85"/>
      <c r="D288" s="85" t="s">
        <v>178</v>
      </c>
      <c r="E288" s="85" t="s">
        <v>179</v>
      </c>
      <c r="F288" s="85"/>
      <c r="G288" s="93" t="s">
        <v>812</v>
      </c>
      <c r="H288" s="85"/>
      <c r="I288" s="94"/>
      <c r="J288" s="95"/>
      <c r="K288" s="95"/>
      <c r="L288" s="95"/>
      <c r="M288" s="95"/>
      <c r="N288" s="96"/>
      <c r="O288" s="90">
        <v>184.97</v>
      </c>
      <c r="P288" s="93"/>
    </row>
    <row r="289" customHeight="1" spans="1:16">
      <c r="A289" s="85" t="s">
        <v>242</v>
      </c>
      <c r="B289" s="85" t="s">
        <v>813</v>
      </c>
      <c r="C289" s="85" t="s">
        <v>1032</v>
      </c>
      <c r="D289" s="85" t="s">
        <v>1245</v>
      </c>
      <c r="E289" s="85" t="s">
        <v>815</v>
      </c>
      <c r="F289" s="85" t="s">
        <v>1246</v>
      </c>
      <c r="G289" s="93" t="s">
        <v>812</v>
      </c>
      <c r="H289" s="85" t="s">
        <v>1247</v>
      </c>
      <c r="I289" s="94">
        <v>1</v>
      </c>
      <c r="J289" s="95" t="s">
        <v>312</v>
      </c>
      <c r="K289" s="95" t="s">
        <v>822</v>
      </c>
      <c r="L289" s="95" t="s">
        <v>901</v>
      </c>
      <c r="M289" s="95" t="s">
        <v>830</v>
      </c>
      <c r="N289" s="96" t="s">
        <v>819</v>
      </c>
      <c r="O289" s="90">
        <v>70</v>
      </c>
      <c r="P289" s="93"/>
    </row>
    <row r="290" customHeight="1" spans="1:16">
      <c r="A290" s="85" t="s">
        <v>242</v>
      </c>
      <c r="B290" s="85" t="s">
        <v>813</v>
      </c>
      <c r="C290" s="85" t="s">
        <v>1032</v>
      </c>
      <c r="D290" s="85" t="s">
        <v>1245</v>
      </c>
      <c r="E290" s="85" t="s">
        <v>815</v>
      </c>
      <c r="F290" s="85" t="s">
        <v>1095</v>
      </c>
      <c r="G290" s="93" t="s">
        <v>812</v>
      </c>
      <c r="H290" s="85" t="s">
        <v>1248</v>
      </c>
      <c r="I290" s="94">
        <v>1</v>
      </c>
      <c r="J290" s="95" t="s">
        <v>312</v>
      </c>
      <c r="K290" s="95" t="s">
        <v>822</v>
      </c>
      <c r="L290" s="95" t="s">
        <v>901</v>
      </c>
      <c r="M290" s="95" t="s">
        <v>830</v>
      </c>
      <c r="N290" s="96" t="s">
        <v>819</v>
      </c>
      <c r="O290" s="90">
        <v>15.16</v>
      </c>
      <c r="P290" s="93"/>
    </row>
    <row r="291" customHeight="1" spans="1:16">
      <c r="A291" s="85" t="s">
        <v>242</v>
      </c>
      <c r="B291" s="85" t="s">
        <v>813</v>
      </c>
      <c r="C291" s="85" t="s">
        <v>1032</v>
      </c>
      <c r="D291" s="85" t="s">
        <v>1245</v>
      </c>
      <c r="E291" s="85" t="s">
        <v>815</v>
      </c>
      <c r="F291" s="85" t="s">
        <v>1095</v>
      </c>
      <c r="G291" s="93" t="s">
        <v>812</v>
      </c>
      <c r="H291" s="85" t="s">
        <v>1249</v>
      </c>
      <c r="I291" s="94">
        <v>1</v>
      </c>
      <c r="J291" s="95" t="s">
        <v>312</v>
      </c>
      <c r="K291" s="95" t="s">
        <v>822</v>
      </c>
      <c r="L291" s="95" t="s">
        <v>901</v>
      </c>
      <c r="M291" s="95" t="s">
        <v>830</v>
      </c>
      <c r="N291" s="96" t="s">
        <v>819</v>
      </c>
      <c r="O291" s="90">
        <v>18.61</v>
      </c>
      <c r="P291" s="93"/>
    </row>
    <row r="292" customHeight="1" spans="1:16">
      <c r="A292" s="85" t="s">
        <v>242</v>
      </c>
      <c r="B292" s="85" t="s">
        <v>813</v>
      </c>
      <c r="C292" s="85" t="s">
        <v>1032</v>
      </c>
      <c r="D292" s="85" t="s">
        <v>1245</v>
      </c>
      <c r="E292" s="85" t="s">
        <v>1204</v>
      </c>
      <c r="F292" s="85" t="s">
        <v>828</v>
      </c>
      <c r="G292" s="93" t="s">
        <v>812</v>
      </c>
      <c r="H292" s="85" t="s">
        <v>1250</v>
      </c>
      <c r="I292" s="94">
        <v>4</v>
      </c>
      <c r="J292" s="95" t="s">
        <v>407</v>
      </c>
      <c r="K292" s="95" t="s">
        <v>830</v>
      </c>
      <c r="L292" s="95" t="s">
        <v>899</v>
      </c>
      <c r="M292" s="95" t="s">
        <v>813</v>
      </c>
      <c r="N292" s="96" t="s">
        <v>819</v>
      </c>
      <c r="O292" s="90">
        <v>3</v>
      </c>
      <c r="P292" s="93"/>
    </row>
    <row r="293" customHeight="1" spans="1:16">
      <c r="A293" s="85" t="s">
        <v>242</v>
      </c>
      <c r="B293" s="85" t="s">
        <v>813</v>
      </c>
      <c r="C293" s="85" t="s">
        <v>1032</v>
      </c>
      <c r="D293" s="85" t="s">
        <v>1245</v>
      </c>
      <c r="E293" s="85" t="s">
        <v>1204</v>
      </c>
      <c r="F293" s="85" t="s">
        <v>993</v>
      </c>
      <c r="G293" s="93" t="s">
        <v>812</v>
      </c>
      <c r="H293" s="85" t="s">
        <v>1251</v>
      </c>
      <c r="I293" s="94">
        <v>3</v>
      </c>
      <c r="J293" s="95" t="s">
        <v>407</v>
      </c>
      <c r="K293" s="95" t="s">
        <v>830</v>
      </c>
      <c r="L293" s="95" t="s">
        <v>899</v>
      </c>
      <c r="M293" s="95" t="s">
        <v>813</v>
      </c>
      <c r="N293" s="96" t="s">
        <v>819</v>
      </c>
      <c r="O293" s="90">
        <v>0.6</v>
      </c>
      <c r="P293" s="93"/>
    </row>
    <row r="294" customHeight="1" spans="1:16">
      <c r="A294" s="85" t="s">
        <v>242</v>
      </c>
      <c r="B294" s="85" t="s">
        <v>813</v>
      </c>
      <c r="C294" s="85" t="s">
        <v>1032</v>
      </c>
      <c r="D294" s="85" t="s">
        <v>1245</v>
      </c>
      <c r="E294" s="85" t="s">
        <v>1204</v>
      </c>
      <c r="F294" s="85" t="s">
        <v>984</v>
      </c>
      <c r="G294" s="93" t="s">
        <v>812</v>
      </c>
      <c r="H294" s="85" t="s">
        <v>1252</v>
      </c>
      <c r="I294" s="94">
        <v>1</v>
      </c>
      <c r="J294" s="95" t="s">
        <v>407</v>
      </c>
      <c r="K294" s="95" t="s">
        <v>830</v>
      </c>
      <c r="L294" s="95" t="s">
        <v>899</v>
      </c>
      <c r="M294" s="95" t="s">
        <v>813</v>
      </c>
      <c r="N294" s="96" t="s">
        <v>819</v>
      </c>
      <c r="O294" s="90">
        <v>0.7</v>
      </c>
      <c r="P294" s="93"/>
    </row>
    <row r="295" customHeight="1" spans="1:16">
      <c r="A295" s="85" t="s">
        <v>242</v>
      </c>
      <c r="B295" s="85" t="s">
        <v>813</v>
      </c>
      <c r="C295" s="85" t="s">
        <v>1032</v>
      </c>
      <c r="D295" s="85" t="s">
        <v>1245</v>
      </c>
      <c r="E295" s="85" t="s">
        <v>1204</v>
      </c>
      <c r="F295" s="85" t="s">
        <v>1253</v>
      </c>
      <c r="G295" s="93" t="s">
        <v>812</v>
      </c>
      <c r="H295" s="85" t="s">
        <v>1254</v>
      </c>
      <c r="I295" s="94">
        <v>1</v>
      </c>
      <c r="J295" s="95" t="s">
        <v>407</v>
      </c>
      <c r="K295" s="95" t="s">
        <v>830</v>
      </c>
      <c r="L295" s="95" t="s">
        <v>899</v>
      </c>
      <c r="M295" s="95" t="s">
        <v>813</v>
      </c>
      <c r="N295" s="96" t="s">
        <v>819</v>
      </c>
      <c r="O295" s="90">
        <v>1.4</v>
      </c>
      <c r="P295" s="93"/>
    </row>
    <row r="296" customHeight="1" spans="1:16">
      <c r="A296" s="85" t="s">
        <v>242</v>
      </c>
      <c r="B296" s="85" t="s">
        <v>813</v>
      </c>
      <c r="C296" s="85" t="s">
        <v>1032</v>
      </c>
      <c r="D296" s="85" t="s">
        <v>1245</v>
      </c>
      <c r="E296" s="85" t="s">
        <v>1204</v>
      </c>
      <c r="F296" s="85" t="s">
        <v>840</v>
      </c>
      <c r="G296" s="93" t="s">
        <v>812</v>
      </c>
      <c r="H296" s="85" t="s">
        <v>1197</v>
      </c>
      <c r="I296" s="94">
        <v>8</v>
      </c>
      <c r="J296" s="95" t="s">
        <v>407</v>
      </c>
      <c r="K296" s="95" t="s">
        <v>830</v>
      </c>
      <c r="L296" s="95" t="s">
        <v>899</v>
      </c>
      <c r="M296" s="95" t="s">
        <v>813</v>
      </c>
      <c r="N296" s="96" t="s">
        <v>819</v>
      </c>
      <c r="O296" s="90">
        <v>2.8</v>
      </c>
      <c r="P296" s="93"/>
    </row>
    <row r="297" customHeight="1" spans="1:16">
      <c r="A297" s="85" t="s">
        <v>242</v>
      </c>
      <c r="B297" s="85" t="s">
        <v>813</v>
      </c>
      <c r="C297" s="85" t="s">
        <v>1032</v>
      </c>
      <c r="D297" s="85" t="s">
        <v>1245</v>
      </c>
      <c r="E297" s="85" t="s">
        <v>1204</v>
      </c>
      <c r="F297" s="85" t="s">
        <v>1214</v>
      </c>
      <c r="G297" s="93" t="s">
        <v>812</v>
      </c>
      <c r="H297" s="85" t="s">
        <v>1255</v>
      </c>
      <c r="I297" s="94">
        <v>1</v>
      </c>
      <c r="J297" s="95" t="s">
        <v>407</v>
      </c>
      <c r="K297" s="95" t="s">
        <v>830</v>
      </c>
      <c r="L297" s="95" t="s">
        <v>899</v>
      </c>
      <c r="M297" s="95" t="s">
        <v>813</v>
      </c>
      <c r="N297" s="96" t="s">
        <v>819</v>
      </c>
      <c r="O297" s="90">
        <v>0.3</v>
      </c>
      <c r="P297" s="93"/>
    </row>
    <row r="298" customHeight="1" spans="1:16">
      <c r="A298" s="85" t="s">
        <v>242</v>
      </c>
      <c r="B298" s="85" t="s">
        <v>813</v>
      </c>
      <c r="C298" s="85" t="s">
        <v>1032</v>
      </c>
      <c r="D298" s="85" t="s">
        <v>1245</v>
      </c>
      <c r="E298" s="85" t="s">
        <v>1201</v>
      </c>
      <c r="F298" s="85" t="s">
        <v>1095</v>
      </c>
      <c r="G298" s="93" t="s">
        <v>812</v>
      </c>
      <c r="H298" s="85" t="s">
        <v>1256</v>
      </c>
      <c r="I298" s="94">
        <v>1</v>
      </c>
      <c r="J298" s="95" t="s">
        <v>312</v>
      </c>
      <c r="K298" s="95" t="s">
        <v>822</v>
      </c>
      <c r="L298" s="95" t="s">
        <v>901</v>
      </c>
      <c r="M298" s="95" t="s">
        <v>830</v>
      </c>
      <c r="N298" s="96" t="s">
        <v>819</v>
      </c>
      <c r="O298" s="90">
        <v>54</v>
      </c>
      <c r="P298" s="93"/>
    </row>
    <row r="299" customHeight="1" spans="1:16">
      <c r="A299" s="85" t="s">
        <v>242</v>
      </c>
      <c r="B299" s="85" t="s">
        <v>813</v>
      </c>
      <c r="C299" s="85" t="s">
        <v>1032</v>
      </c>
      <c r="D299" s="85" t="s">
        <v>1245</v>
      </c>
      <c r="E299" s="85" t="s">
        <v>1201</v>
      </c>
      <c r="F299" s="85" t="s">
        <v>1095</v>
      </c>
      <c r="G299" s="93" t="s">
        <v>812</v>
      </c>
      <c r="H299" s="85" t="s">
        <v>1257</v>
      </c>
      <c r="I299" s="94">
        <v>1</v>
      </c>
      <c r="J299" s="95" t="s">
        <v>312</v>
      </c>
      <c r="K299" s="95" t="s">
        <v>822</v>
      </c>
      <c r="L299" s="95" t="s">
        <v>901</v>
      </c>
      <c r="M299" s="95" t="s">
        <v>830</v>
      </c>
      <c r="N299" s="96" t="s">
        <v>819</v>
      </c>
      <c r="O299" s="90">
        <v>10.9</v>
      </c>
      <c r="P299" s="93"/>
    </row>
    <row r="300" customHeight="1" spans="1:16">
      <c r="A300" s="85" t="s">
        <v>242</v>
      </c>
      <c r="B300" s="85" t="s">
        <v>813</v>
      </c>
      <c r="C300" s="85" t="s">
        <v>1032</v>
      </c>
      <c r="D300" s="85" t="s">
        <v>1245</v>
      </c>
      <c r="E300" s="85" t="s">
        <v>1201</v>
      </c>
      <c r="F300" s="85" t="s">
        <v>924</v>
      </c>
      <c r="G300" s="93" t="s">
        <v>1258</v>
      </c>
      <c r="H300" s="85" t="s">
        <v>1259</v>
      </c>
      <c r="I300" s="94">
        <v>1</v>
      </c>
      <c r="J300" s="95" t="s">
        <v>312</v>
      </c>
      <c r="K300" s="95" t="s">
        <v>822</v>
      </c>
      <c r="L300" s="95" t="s">
        <v>901</v>
      </c>
      <c r="M300" s="95" t="s">
        <v>830</v>
      </c>
      <c r="N300" s="96" t="s">
        <v>819</v>
      </c>
      <c r="O300" s="90">
        <v>7.5</v>
      </c>
      <c r="P300" s="93"/>
    </row>
    <row r="301" customHeight="1" spans="1:16">
      <c r="A301" s="85"/>
      <c r="B301" s="85"/>
      <c r="C301" s="85"/>
      <c r="D301" s="85" t="s">
        <v>180</v>
      </c>
      <c r="E301" s="85" t="s">
        <v>181</v>
      </c>
      <c r="F301" s="85"/>
      <c r="G301" s="93" t="s">
        <v>812</v>
      </c>
      <c r="H301" s="85"/>
      <c r="I301" s="94"/>
      <c r="J301" s="95"/>
      <c r="K301" s="95"/>
      <c r="L301" s="95"/>
      <c r="M301" s="95"/>
      <c r="N301" s="96"/>
      <c r="O301" s="90">
        <v>134.2</v>
      </c>
      <c r="P301" s="93"/>
    </row>
    <row r="302" customHeight="1" spans="1:16">
      <c r="A302" s="85" t="s">
        <v>242</v>
      </c>
      <c r="B302" s="85" t="s">
        <v>813</v>
      </c>
      <c r="C302" s="85" t="s">
        <v>1032</v>
      </c>
      <c r="D302" s="85" t="s">
        <v>1260</v>
      </c>
      <c r="E302" s="85" t="s">
        <v>1204</v>
      </c>
      <c r="F302" s="85" t="s">
        <v>828</v>
      </c>
      <c r="G302" s="93" t="s">
        <v>812</v>
      </c>
      <c r="H302" s="85" t="s">
        <v>1009</v>
      </c>
      <c r="I302" s="94">
        <v>4</v>
      </c>
      <c r="J302" s="95" t="s">
        <v>407</v>
      </c>
      <c r="K302" s="95" t="s">
        <v>830</v>
      </c>
      <c r="L302" s="95" t="s">
        <v>899</v>
      </c>
      <c r="M302" s="95" t="s">
        <v>813</v>
      </c>
      <c r="N302" s="96" t="s">
        <v>819</v>
      </c>
      <c r="O302" s="90">
        <v>2.4</v>
      </c>
      <c r="P302" s="93"/>
    </row>
    <row r="303" customHeight="1" spans="1:16">
      <c r="A303" s="85" t="s">
        <v>242</v>
      </c>
      <c r="B303" s="85" t="s">
        <v>813</v>
      </c>
      <c r="C303" s="85" t="s">
        <v>1032</v>
      </c>
      <c r="D303" s="85" t="s">
        <v>1260</v>
      </c>
      <c r="E303" s="85" t="s">
        <v>1204</v>
      </c>
      <c r="F303" s="85" t="s">
        <v>984</v>
      </c>
      <c r="G303" s="93" t="s">
        <v>812</v>
      </c>
      <c r="H303" s="85" t="s">
        <v>1261</v>
      </c>
      <c r="I303" s="94">
        <v>1</v>
      </c>
      <c r="J303" s="95" t="s">
        <v>407</v>
      </c>
      <c r="K303" s="95" t="s">
        <v>830</v>
      </c>
      <c r="L303" s="95" t="s">
        <v>899</v>
      </c>
      <c r="M303" s="95" t="s">
        <v>813</v>
      </c>
      <c r="N303" s="96" t="s">
        <v>819</v>
      </c>
      <c r="O303" s="90">
        <v>0.7</v>
      </c>
      <c r="P303" s="93"/>
    </row>
    <row r="304" customHeight="1" spans="1:16">
      <c r="A304" s="85" t="s">
        <v>242</v>
      </c>
      <c r="B304" s="85" t="s">
        <v>813</v>
      </c>
      <c r="C304" s="85" t="s">
        <v>1032</v>
      </c>
      <c r="D304" s="85" t="s">
        <v>1260</v>
      </c>
      <c r="E304" s="85" t="s">
        <v>1204</v>
      </c>
      <c r="F304" s="85" t="s">
        <v>1262</v>
      </c>
      <c r="G304" s="93" t="s">
        <v>812</v>
      </c>
      <c r="H304" s="85" t="s">
        <v>1263</v>
      </c>
      <c r="I304" s="94">
        <v>4</v>
      </c>
      <c r="J304" s="95" t="s">
        <v>407</v>
      </c>
      <c r="K304" s="95" t="s">
        <v>861</v>
      </c>
      <c r="L304" s="95" t="s">
        <v>899</v>
      </c>
      <c r="M304" s="95" t="s">
        <v>813</v>
      </c>
      <c r="N304" s="96" t="s">
        <v>819</v>
      </c>
      <c r="O304" s="90">
        <v>0.8</v>
      </c>
      <c r="P304" s="93"/>
    </row>
    <row r="305" customHeight="1" spans="1:16">
      <c r="A305" s="85" t="s">
        <v>242</v>
      </c>
      <c r="B305" s="85" t="s">
        <v>813</v>
      </c>
      <c r="C305" s="85" t="s">
        <v>1032</v>
      </c>
      <c r="D305" s="85" t="s">
        <v>1260</v>
      </c>
      <c r="E305" s="85" t="s">
        <v>1204</v>
      </c>
      <c r="F305" s="85" t="s">
        <v>1262</v>
      </c>
      <c r="G305" s="93" t="s">
        <v>812</v>
      </c>
      <c r="H305" s="85" t="s">
        <v>1264</v>
      </c>
      <c r="I305" s="94">
        <v>8</v>
      </c>
      <c r="J305" s="95" t="s">
        <v>407</v>
      </c>
      <c r="K305" s="95" t="s">
        <v>861</v>
      </c>
      <c r="L305" s="95" t="s">
        <v>899</v>
      </c>
      <c r="M305" s="95" t="s">
        <v>813</v>
      </c>
      <c r="N305" s="96" t="s">
        <v>819</v>
      </c>
      <c r="O305" s="90">
        <v>2.4</v>
      </c>
      <c r="P305" s="93"/>
    </row>
    <row r="306" customHeight="1" spans="1:16">
      <c r="A306" s="85" t="s">
        <v>242</v>
      </c>
      <c r="B306" s="85" t="s">
        <v>813</v>
      </c>
      <c r="C306" s="85" t="s">
        <v>1032</v>
      </c>
      <c r="D306" s="85" t="s">
        <v>1260</v>
      </c>
      <c r="E306" s="85" t="s">
        <v>1201</v>
      </c>
      <c r="F306" s="85" t="s">
        <v>1265</v>
      </c>
      <c r="G306" s="93" t="s">
        <v>812</v>
      </c>
      <c r="H306" s="85" t="s">
        <v>1266</v>
      </c>
      <c r="I306" s="94">
        <v>1</v>
      </c>
      <c r="J306" s="95" t="s">
        <v>312</v>
      </c>
      <c r="K306" s="95" t="s">
        <v>822</v>
      </c>
      <c r="L306" s="95" t="s">
        <v>901</v>
      </c>
      <c r="M306" s="95" t="s">
        <v>830</v>
      </c>
      <c r="N306" s="96" t="s">
        <v>819</v>
      </c>
      <c r="O306" s="90">
        <v>50</v>
      </c>
      <c r="P306" s="93"/>
    </row>
    <row r="307" customHeight="1" spans="1:16">
      <c r="A307" s="85" t="s">
        <v>242</v>
      </c>
      <c r="B307" s="85" t="s">
        <v>813</v>
      </c>
      <c r="C307" s="85" t="s">
        <v>1032</v>
      </c>
      <c r="D307" s="85" t="s">
        <v>1260</v>
      </c>
      <c r="E307" s="85" t="s">
        <v>1201</v>
      </c>
      <c r="F307" s="85" t="s">
        <v>1095</v>
      </c>
      <c r="G307" s="93" t="s">
        <v>812</v>
      </c>
      <c r="H307" s="85" t="s">
        <v>1267</v>
      </c>
      <c r="I307" s="94">
        <v>1</v>
      </c>
      <c r="J307" s="95" t="s">
        <v>312</v>
      </c>
      <c r="K307" s="95" t="s">
        <v>822</v>
      </c>
      <c r="L307" s="95" t="s">
        <v>901</v>
      </c>
      <c r="M307" s="95" t="s">
        <v>830</v>
      </c>
      <c r="N307" s="96" t="s">
        <v>819</v>
      </c>
      <c r="O307" s="90">
        <v>69</v>
      </c>
      <c r="P307" s="93"/>
    </row>
    <row r="308" customHeight="1" spans="1:16">
      <c r="A308" s="85" t="s">
        <v>242</v>
      </c>
      <c r="B308" s="85" t="s">
        <v>813</v>
      </c>
      <c r="C308" s="85" t="s">
        <v>1032</v>
      </c>
      <c r="D308" s="85" t="s">
        <v>1260</v>
      </c>
      <c r="E308" s="85" t="s">
        <v>1201</v>
      </c>
      <c r="F308" s="85" t="s">
        <v>1095</v>
      </c>
      <c r="G308" s="93" t="s">
        <v>812</v>
      </c>
      <c r="H308" s="85" t="s">
        <v>1268</v>
      </c>
      <c r="I308" s="94">
        <v>1</v>
      </c>
      <c r="J308" s="95" t="s">
        <v>312</v>
      </c>
      <c r="K308" s="95" t="s">
        <v>822</v>
      </c>
      <c r="L308" s="95" t="s">
        <v>901</v>
      </c>
      <c r="M308" s="95" t="s">
        <v>830</v>
      </c>
      <c r="N308" s="96" t="s">
        <v>819</v>
      </c>
      <c r="O308" s="90">
        <v>3.9</v>
      </c>
      <c r="P308" s="93"/>
    </row>
    <row r="309" customHeight="1" spans="1:16">
      <c r="A309" s="85" t="s">
        <v>242</v>
      </c>
      <c r="B309" s="85" t="s">
        <v>813</v>
      </c>
      <c r="C309" s="85" t="s">
        <v>1032</v>
      </c>
      <c r="D309" s="85" t="s">
        <v>1260</v>
      </c>
      <c r="E309" s="85" t="s">
        <v>1201</v>
      </c>
      <c r="F309" s="85" t="s">
        <v>1095</v>
      </c>
      <c r="G309" s="93" t="s">
        <v>812</v>
      </c>
      <c r="H309" s="85" t="s">
        <v>1269</v>
      </c>
      <c r="I309" s="94">
        <v>1</v>
      </c>
      <c r="J309" s="95" t="s">
        <v>312</v>
      </c>
      <c r="K309" s="95" t="s">
        <v>822</v>
      </c>
      <c r="L309" s="95" t="s">
        <v>901</v>
      </c>
      <c r="M309" s="95" t="s">
        <v>830</v>
      </c>
      <c r="N309" s="96" t="s">
        <v>819</v>
      </c>
      <c r="O309" s="90">
        <v>5</v>
      </c>
      <c r="P309" s="93"/>
    </row>
    <row r="310" customHeight="1" spans="1:16">
      <c r="A310" s="85"/>
      <c r="B310" s="85"/>
      <c r="C310" s="85"/>
      <c r="D310" s="85" t="s">
        <v>182</v>
      </c>
      <c r="E310" s="85" t="s">
        <v>183</v>
      </c>
      <c r="F310" s="85"/>
      <c r="G310" s="93" t="s">
        <v>812</v>
      </c>
      <c r="H310" s="85"/>
      <c r="I310" s="94"/>
      <c r="J310" s="95"/>
      <c r="K310" s="95"/>
      <c r="L310" s="95"/>
      <c r="M310" s="95"/>
      <c r="N310" s="96"/>
      <c r="O310" s="90">
        <v>5.5</v>
      </c>
      <c r="P310" s="93"/>
    </row>
    <row r="311" customHeight="1" spans="1:16">
      <c r="A311" s="85" t="s">
        <v>242</v>
      </c>
      <c r="B311" s="85" t="s">
        <v>813</v>
      </c>
      <c r="C311" s="85" t="s">
        <v>1032</v>
      </c>
      <c r="D311" s="85" t="s">
        <v>1270</v>
      </c>
      <c r="E311" s="85" t="s">
        <v>1221</v>
      </c>
      <c r="F311" s="85" t="s">
        <v>828</v>
      </c>
      <c r="G311" s="93" t="s">
        <v>812</v>
      </c>
      <c r="H311" s="85" t="s">
        <v>1205</v>
      </c>
      <c r="I311" s="94">
        <v>3</v>
      </c>
      <c r="J311" s="95" t="s">
        <v>407</v>
      </c>
      <c r="K311" s="95" t="s">
        <v>861</v>
      </c>
      <c r="L311" s="95" t="s">
        <v>899</v>
      </c>
      <c r="M311" s="95" t="s">
        <v>813</v>
      </c>
      <c r="N311" s="96" t="s">
        <v>819</v>
      </c>
      <c r="O311" s="90">
        <v>2.7</v>
      </c>
      <c r="P311" s="93"/>
    </row>
    <row r="312" customHeight="1" spans="1:16">
      <c r="A312" s="85" t="s">
        <v>242</v>
      </c>
      <c r="B312" s="85" t="s">
        <v>813</v>
      </c>
      <c r="C312" s="85" t="s">
        <v>1032</v>
      </c>
      <c r="D312" s="85" t="s">
        <v>1270</v>
      </c>
      <c r="E312" s="85" t="s">
        <v>1221</v>
      </c>
      <c r="F312" s="85" t="s">
        <v>993</v>
      </c>
      <c r="G312" s="93" t="s">
        <v>812</v>
      </c>
      <c r="H312" s="85" t="s">
        <v>1190</v>
      </c>
      <c r="I312" s="94">
        <v>1</v>
      </c>
      <c r="J312" s="95" t="s">
        <v>407</v>
      </c>
      <c r="K312" s="95" t="s">
        <v>861</v>
      </c>
      <c r="L312" s="95" t="s">
        <v>899</v>
      </c>
      <c r="M312" s="95" t="s">
        <v>813</v>
      </c>
      <c r="N312" s="96" t="s">
        <v>819</v>
      </c>
      <c r="O312" s="90">
        <v>0.2</v>
      </c>
      <c r="P312" s="93"/>
    </row>
    <row r="313" customHeight="1" spans="1:16">
      <c r="A313" s="85" t="s">
        <v>242</v>
      </c>
      <c r="B313" s="85" t="s">
        <v>813</v>
      </c>
      <c r="C313" s="85" t="s">
        <v>1032</v>
      </c>
      <c r="D313" s="85" t="s">
        <v>1270</v>
      </c>
      <c r="E313" s="85" t="s">
        <v>1221</v>
      </c>
      <c r="F313" s="85" t="s">
        <v>984</v>
      </c>
      <c r="G313" s="93" t="s">
        <v>812</v>
      </c>
      <c r="H313" s="85" t="s">
        <v>1271</v>
      </c>
      <c r="I313" s="94">
        <v>1</v>
      </c>
      <c r="J313" s="95" t="s">
        <v>407</v>
      </c>
      <c r="K313" s="95" t="s">
        <v>861</v>
      </c>
      <c r="L313" s="95" t="s">
        <v>899</v>
      </c>
      <c r="M313" s="95" t="s">
        <v>813</v>
      </c>
      <c r="N313" s="96" t="s">
        <v>819</v>
      </c>
      <c r="O313" s="90">
        <v>0.7</v>
      </c>
      <c r="P313" s="93"/>
    </row>
    <row r="314" customHeight="1" spans="1:16">
      <c r="A314" s="85" t="s">
        <v>242</v>
      </c>
      <c r="B314" s="85" t="s">
        <v>813</v>
      </c>
      <c r="C314" s="85" t="s">
        <v>1032</v>
      </c>
      <c r="D314" s="85" t="s">
        <v>1270</v>
      </c>
      <c r="E314" s="85" t="s">
        <v>1221</v>
      </c>
      <c r="F314" s="85" t="s">
        <v>1209</v>
      </c>
      <c r="G314" s="93" t="s">
        <v>812</v>
      </c>
      <c r="H314" s="85" t="s">
        <v>1272</v>
      </c>
      <c r="I314" s="94">
        <v>1</v>
      </c>
      <c r="J314" s="95" t="s">
        <v>407</v>
      </c>
      <c r="K314" s="95" t="s">
        <v>861</v>
      </c>
      <c r="L314" s="95" t="s">
        <v>899</v>
      </c>
      <c r="M314" s="95" t="s">
        <v>813</v>
      </c>
      <c r="N314" s="96" t="s">
        <v>819</v>
      </c>
      <c r="O314" s="90">
        <v>0.7</v>
      </c>
      <c r="P314" s="93"/>
    </row>
    <row r="315" customHeight="1" spans="1:16">
      <c r="A315" s="85" t="s">
        <v>242</v>
      </c>
      <c r="B315" s="85" t="s">
        <v>813</v>
      </c>
      <c r="C315" s="85" t="s">
        <v>1032</v>
      </c>
      <c r="D315" s="85" t="s">
        <v>1270</v>
      </c>
      <c r="E315" s="85" t="s">
        <v>1221</v>
      </c>
      <c r="F315" s="85" t="s">
        <v>1148</v>
      </c>
      <c r="G315" s="93" t="s">
        <v>812</v>
      </c>
      <c r="H315" s="85" t="s">
        <v>1273</v>
      </c>
      <c r="I315" s="94">
        <v>1</v>
      </c>
      <c r="J315" s="95" t="s">
        <v>407</v>
      </c>
      <c r="K315" s="95" t="s">
        <v>861</v>
      </c>
      <c r="L315" s="95" t="s">
        <v>899</v>
      </c>
      <c r="M315" s="95" t="s">
        <v>813</v>
      </c>
      <c r="N315" s="96" t="s">
        <v>819</v>
      </c>
      <c r="O315" s="90">
        <v>0.7</v>
      </c>
      <c r="P315" s="93"/>
    </row>
    <row r="316" customHeight="1" spans="1:16">
      <c r="A316" s="85" t="s">
        <v>242</v>
      </c>
      <c r="B316" s="85" t="s">
        <v>813</v>
      </c>
      <c r="C316" s="85" t="s">
        <v>1032</v>
      </c>
      <c r="D316" s="85" t="s">
        <v>1270</v>
      </c>
      <c r="E316" s="85" t="s">
        <v>1221</v>
      </c>
      <c r="F316" s="85" t="s">
        <v>1214</v>
      </c>
      <c r="G316" s="93" t="s">
        <v>812</v>
      </c>
      <c r="H316" s="85" t="s">
        <v>1274</v>
      </c>
      <c r="I316" s="94">
        <v>1</v>
      </c>
      <c r="J316" s="95" t="s">
        <v>407</v>
      </c>
      <c r="K316" s="95" t="s">
        <v>861</v>
      </c>
      <c r="L316" s="95" t="s">
        <v>899</v>
      </c>
      <c r="M316" s="95" t="s">
        <v>813</v>
      </c>
      <c r="N316" s="96" t="s">
        <v>819</v>
      </c>
      <c r="O316" s="90">
        <v>0.5</v>
      </c>
      <c r="P316" s="93"/>
    </row>
    <row r="317" customHeight="1" spans="1:16">
      <c r="A317" s="85"/>
      <c r="B317" s="85"/>
      <c r="C317" s="85"/>
      <c r="D317" s="85" t="s">
        <v>184</v>
      </c>
      <c r="E317" s="85" t="s">
        <v>185</v>
      </c>
      <c r="F317" s="85"/>
      <c r="G317" s="93" t="s">
        <v>812</v>
      </c>
      <c r="H317" s="85"/>
      <c r="I317" s="94"/>
      <c r="J317" s="95"/>
      <c r="K317" s="95"/>
      <c r="L317" s="95"/>
      <c r="M317" s="95"/>
      <c r="N317" s="96"/>
      <c r="O317" s="90">
        <v>22.9</v>
      </c>
      <c r="P317" s="93"/>
    </row>
    <row r="318" customHeight="1" spans="1:16">
      <c r="A318" s="85" t="s">
        <v>242</v>
      </c>
      <c r="B318" s="85" t="s">
        <v>813</v>
      </c>
      <c r="C318" s="85" t="s">
        <v>1032</v>
      </c>
      <c r="D318" s="85" t="s">
        <v>1275</v>
      </c>
      <c r="E318" s="85" t="s">
        <v>1201</v>
      </c>
      <c r="F318" s="85" t="s">
        <v>1095</v>
      </c>
      <c r="G318" s="93" t="s">
        <v>812</v>
      </c>
      <c r="H318" s="85" t="s">
        <v>1276</v>
      </c>
      <c r="I318" s="94">
        <v>1700</v>
      </c>
      <c r="J318" s="95" t="s">
        <v>312</v>
      </c>
      <c r="K318" s="95" t="s">
        <v>822</v>
      </c>
      <c r="L318" s="95" t="s">
        <v>901</v>
      </c>
      <c r="M318" s="95" t="s">
        <v>830</v>
      </c>
      <c r="N318" s="96" t="s">
        <v>819</v>
      </c>
      <c r="O318" s="90">
        <v>5.1</v>
      </c>
      <c r="P318" s="93"/>
    </row>
    <row r="319" customHeight="1" spans="1:16">
      <c r="A319" s="85" t="s">
        <v>242</v>
      </c>
      <c r="B319" s="85" t="s">
        <v>813</v>
      </c>
      <c r="C319" s="85" t="s">
        <v>1032</v>
      </c>
      <c r="D319" s="85" t="s">
        <v>1275</v>
      </c>
      <c r="E319" s="85" t="s">
        <v>1201</v>
      </c>
      <c r="F319" s="85" t="s">
        <v>1095</v>
      </c>
      <c r="G319" s="93" t="s">
        <v>812</v>
      </c>
      <c r="H319" s="85" t="s">
        <v>1277</v>
      </c>
      <c r="I319" s="94">
        <v>424</v>
      </c>
      <c r="J319" s="95" t="s">
        <v>312</v>
      </c>
      <c r="K319" s="95" t="s">
        <v>822</v>
      </c>
      <c r="L319" s="95" t="s">
        <v>901</v>
      </c>
      <c r="M319" s="95" t="s">
        <v>830</v>
      </c>
      <c r="N319" s="96" t="s">
        <v>819</v>
      </c>
      <c r="O319" s="90">
        <v>11.3</v>
      </c>
      <c r="P319" s="93"/>
    </row>
    <row r="320" customHeight="1" spans="1:16">
      <c r="A320" s="85" t="s">
        <v>242</v>
      </c>
      <c r="B320" s="85" t="s">
        <v>813</v>
      </c>
      <c r="C320" s="85" t="s">
        <v>1032</v>
      </c>
      <c r="D320" s="85" t="s">
        <v>1275</v>
      </c>
      <c r="E320" s="85" t="s">
        <v>1204</v>
      </c>
      <c r="F320" s="85" t="s">
        <v>828</v>
      </c>
      <c r="G320" s="93" t="s">
        <v>812</v>
      </c>
      <c r="H320" s="85" t="s">
        <v>1278</v>
      </c>
      <c r="I320" s="94">
        <v>3</v>
      </c>
      <c r="J320" s="95" t="s">
        <v>407</v>
      </c>
      <c r="K320" s="95" t="s">
        <v>830</v>
      </c>
      <c r="L320" s="95" t="s">
        <v>899</v>
      </c>
      <c r="M320" s="95" t="s">
        <v>813</v>
      </c>
      <c r="N320" s="96" t="s">
        <v>819</v>
      </c>
      <c r="O320" s="90">
        <v>1.8</v>
      </c>
      <c r="P320" s="93"/>
    </row>
    <row r="321" customHeight="1" spans="1:16">
      <c r="A321" s="85" t="s">
        <v>242</v>
      </c>
      <c r="B321" s="85" t="s">
        <v>813</v>
      </c>
      <c r="C321" s="85" t="s">
        <v>1032</v>
      </c>
      <c r="D321" s="85" t="s">
        <v>1275</v>
      </c>
      <c r="E321" s="85" t="s">
        <v>1204</v>
      </c>
      <c r="F321" s="85" t="s">
        <v>828</v>
      </c>
      <c r="G321" s="93" t="s">
        <v>812</v>
      </c>
      <c r="H321" s="85" t="s">
        <v>1279</v>
      </c>
      <c r="I321" s="94">
        <v>1</v>
      </c>
      <c r="J321" s="95" t="s">
        <v>407</v>
      </c>
      <c r="K321" s="95" t="s">
        <v>830</v>
      </c>
      <c r="L321" s="95" t="s">
        <v>899</v>
      </c>
      <c r="M321" s="95" t="s">
        <v>813</v>
      </c>
      <c r="N321" s="96" t="s">
        <v>819</v>
      </c>
      <c r="O321" s="90">
        <v>0.9</v>
      </c>
      <c r="P321" s="93"/>
    </row>
    <row r="322" customHeight="1" spans="1:16">
      <c r="A322" s="85" t="s">
        <v>242</v>
      </c>
      <c r="B322" s="85" t="s">
        <v>813</v>
      </c>
      <c r="C322" s="85" t="s">
        <v>1032</v>
      </c>
      <c r="D322" s="85" t="s">
        <v>1275</v>
      </c>
      <c r="E322" s="85" t="s">
        <v>1204</v>
      </c>
      <c r="F322" s="85" t="s">
        <v>993</v>
      </c>
      <c r="G322" s="93" t="s">
        <v>812</v>
      </c>
      <c r="H322" s="85" t="s">
        <v>1280</v>
      </c>
      <c r="I322" s="94">
        <v>1</v>
      </c>
      <c r="J322" s="95" t="s">
        <v>407</v>
      </c>
      <c r="K322" s="95" t="s">
        <v>861</v>
      </c>
      <c r="L322" s="95" t="s">
        <v>899</v>
      </c>
      <c r="M322" s="95" t="s">
        <v>813</v>
      </c>
      <c r="N322" s="96" t="s">
        <v>819</v>
      </c>
      <c r="O322" s="90">
        <v>0.2</v>
      </c>
      <c r="P322" s="93"/>
    </row>
    <row r="323" customHeight="1" spans="1:16">
      <c r="A323" s="85" t="s">
        <v>242</v>
      </c>
      <c r="B323" s="85" t="s">
        <v>813</v>
      </c>
      <c r="C323" s="85" t="s">
        <v>1032</v>
      </c>
      <c r="D323" s="85" t="s">
        <v>1275</v>
      </c>
      <c r="E323" s="85" t="s">
        <v>1204</v>
      </c>
      <c r="F323" s="85" t="s">
        <v>984</v>
      </c>
      <c r="G323" s="93" t="s">
        <v>812</v>
      </c>
      <c r="H323" s="85" t="s">
        <v>1144</v>
      </c>
      <c r="I323" s="94">
        <v>2</v>
      </c>
      <c r="J323" s="95" t="s">
        <v>407</v>
      </c>
      <c r="K323" s="95" t="s">
        <v>830</v>
      </c>
      <c r="L323" s="95" t="s">
        <v>899</v>
      </c>
      <c r="M323" s="95" t="s">
        <v>813</v>
      </c>
      <c r="N323" s="96" t="s">
        <v>819</v>
      </c>
      <c r="O323" s="90">
        <v>1.4</v>
      </c>
      <c r="P323" s="93"/>
    </row>
    <row r="324" customHeight="1" spans="1:16">
      <c r="A324" s="85" t="s">
        <v>242</v>
      </c>
      <c r="B324" s="85" t="s">
        <v>813</v>
      </c>
      <c r="C324" s="85" t="s">
        <v>1032</v>
      </c>
      <c r="D324" s="85" t="s">
        <v>1275</v>
      </c>
      <c r="E324" s="85" t="s">
        <v>1204</v>
      </c>
      <c r="F324" s="85" t="s">
        <v>1243</v>
      </c>
      <c r="G324" s="93" t="s">
        <v>812</v>
      </c>
      <c r="H324" s="85" t="s">
        <v>1281</v>
      </c>
      <c r="I324" s="94">
        <v>1</v>
      </c>
      <c r="J324" s="95" t="s">
        <v>407</v>
      </c>
      <c r="K324" s="95" t="s">
        <v>830</v>
      </c>
      <c r="L324" s="95" t="s">
        <v>899</v>
      </c>
      <c r="M324" s="95" t="s">
        <v>813</v>
      </c>
      <c r="N324" s="96" t="s">
        <v>819</v>
      </c>
      <c r="O324" s="90">
        <v>1.5</v>
      </c>
      <c r="P324" s="93"/>
    </row>
    <row r="325" customHeight="1" spans="1:16">
      <c r="A325" s="85" t="s">
        <v>242</v>
      </c>
      <c r="B325" s="85" t="s">
        <v>813</v>
      </c>
      <c r="C325" s="85" t="s">
        <v>1032</v>
      </c>
      <c r="D325" s="85" t="s">
        <v>1275</v>
      </c>
      <c r="E325" s="85" t="s">
        <v>1204</v>
      </c>
      <c r="F325" s="85" t="s">
        <v>1253</v>
      </c>
      <c r="G325" s="93" t="s">
        <v>812</v>
      </c>
      <c r="H325" s="85" t="s">
        <v>1282</v>
      </c>
      <c r="I325" s="94">
        <v>1</v>
      </c>
      <c r="J325" s="95" t="s">
        <v>407</v>
      </c>
      <c r="K325" s="95" t="s">
        <v>861</v>
      </c>
      <c r="L325" s="95" t="s">
        <v>899</v>
      </c>
      <c r="M325" s="95" t="s">
        <v>813</v>
      </c>
      <c r="N325" s="96" t="s">
        <v>819</v>
      </c>
      <c r="O325" s="90">
        <v>0.7</v>
      </c>
      <c r="P325" s="93"/>
    </row>
    <row r="326" customHeight="1" spans="1:16">
      <c r="A326" s="85"/>
      <c r="B326" s="85"/>
      <c r="C326" s="85"/>
      <c r="D326" s="85" t="s">
        <v>186</v>
      </c>
      <c r="E326" s="85" t="s">
        <v>187</v>
      </c>
      <c r="F326" s="85"/>
      <c r="G326" s="93" t="s">
        <v>812</v>
      </c>
      <c r="H326" s="85"/>
      <c r="I326" s="94"/>
      <c r="J326" s="95"/>
      <c r="K326" s="95"/>
      <c r="L326" s="95"/>
      <c r="M326" s="95"/>
      <c r="N326" s="96"/>
      <c r="O326" s="90">
        <v>61.9</v>
      </c>
      <c r="P326" s="93"/>
    </row>
    <row r="327" customHeight="1" spans="1:16">
      <c r="A327" s="85" t="s">
        <v>242</v>
      </c>
      <c r="B327" s="85" t="s">
        <v>813</v>
      </c>
      <c r="C327" s="85" t="s">
        <v>1032</v>
      </c>
      <c r="D327" s="85" t="s">
        <v>1283</v>
      </c>
      <c r="E327" s="85" t="s">
        <v>1201</v>
      </c>
      <c r="F327" s="85" t="s">
        <v>1095</v>
      </c>
      <c r="G327" s="93" t="s">
        <v>812</v>
      </c>
      <c r="H327" s="85" t="s">
        <v>1284</v>
      </c>
      <c r="I327" s="94">
        <v>1</v>
      </c>
      <c r="J327" s="95" t="s">
        <v>312</v>
      </c>
      <c r="K327" s="95" t="s">
        <v>822</v>
      </c>
      <c r="L327" s="95" t="s">
        <v>901</v>
      </c>
      <c r="M327" s="95" t="s">
        <v>830</v>
      </c>
      <c r="N327" s="96" t="s">
        <v>819</v>
      </c>
      <c r="O327" s="90">
        <v>38</v>
      </c>
      <c r="P327" s="93"/>
    </row>
    <row r="328" ht="54.75" customHeight="1" spans="1:16">
      <c r="A328" s="85" t="s">
        <v>242</v>
      </c>
      <c r="B328" s="85" t="s">
        <v>813</v>
      </c>
      <c r="C328" s="85" t="s">
        <v>1032</v>
      </c>
      <c r="D328" s="85" t="s">
        <v>1283</v>
      </c>
      <c r="E328" s="85" t="s">
        <v>1201</v>
      </c>
      <c r="F328" s="85" t="s">
        <v>867</v>
      </c>
      <c r="G328" s="93" t="s">
        <v>1285</v>
      </c>
      <c r="H328" s="85" t="s">
        <v>1286</v>
      </c>
      <c r="I328" s="94">
        <v>1</v>
      </c>
      <c r="J328" s="95" t="s">
        <v>312</v>
      </c>
      <c r="K328" s="95" t="s">
        <v>842</v>
      </c>
      <c r="L328" s="95" t="s">
        <v>901</v>
      </c>
      <c r="M328" s="95" t="s">
        <v>830</v>
      </c>
      <c r="N328" s="96" t="s">
        <v>819</v>
      </c>
      <c r="O328" s="90">
        <v>20</v>
      </c>
      <c r="P328" s="93"/>
    </row>
    <row r="329" customHeight="1" spans="1:16">
      <c r="A329" s="85" t="s">
        <v>242</v>
      </c>
      <c r="B329" s="85" t="s">
        <v>813</v>
      </c>
      <c r="C329" s="85" t="s">
        <v>1032</v>
      </c>
      <c r="D329" s="85" t="s">
        <v>1283</v>
      </c>
      <c r="E329" s="85" t="s">
        <v>1204</v>
      </c>
      <c r="F329" s="85" t="s">
        <v>828</v>
      </c>
      <c r="G329" s="93" t="s">
        <v>812</v>
      </c>
      <c r="H329" s="85" t="s">
        <v>835</v>
      </c>
      <c r="I329" s="94">
        <v>1</v>
      </c>
      <c r="J329" s="95" t="s">
        <v>407</v>
      </c>
      <c r="K329" s="95" t="s">
        <v>830</v>
      </c>
      <c r="L329" s="95" t="s">
        <v>899</v>
      </c>
      <c r="M329" s="95" t="s">
        <v>813</v>
      </c>
      <c r="N329" s="96" t="s">
        <v>1287</v>
      </c>
      <c r="O329" s="90">
        <v>0.9</v>
      </c>
      <c r="P329" s="93"/>
    </row>
    <row r="330" customHeight="1" spans="1:16">
      <c r="A330" s="85" t="s">
        <v>242</v>
      </c>
      <c r="B330" s="85" t="s">
        <v>813</v>
      </c>
      <c r="C330" s="85" t="s">
        <v>1032</v>
      </c>
      <c r="D330" s="85" t="s">
        <v>1283</v>
      </c>
      <c r="E330" s="85" t="s">
        <v>1204</v>
      </c>
      <c r="F330" s="85" t="s">
        <v>828</v>
      </c>
      <c r="G330" s="93" t="s">
        <v>812</v>
      </c>
      <c r="H330" s="85" t="s">
        <v>829</v>
      </c>
      <c r="I330" s="94">
        <v>3</v>
      </c>
      <c r="J330" s="95" t="s">
        <v>407</v>
      </c>
      <c r="K330" s="95" t="s">
        <v>830</v>
      </c>
      <c r="L330" s="95" t="s">
        <v>899</v>
      </c>
      <c r="M330" s="95" t="s">
        <v>813</v>
      </c>
      <c r="N330" s="96" t="s">
        <v>1287</v>
      </c>
      <c r="O330" s="90">
        <v>1.8</v>
      </c>
      <c r="P330" s="93"/>
    </row>
    <row r="331" customHeight="1" spans="1:16">
      <c r="A331" s="85" t="s">
        <v>242</v>
      </c>
      <c r="B331" s="85" t="s">
        <v>813</v>
      </c>
      <c r="C331" s="85" t="s">
        <v>1032</v>
      </c>
      <c r="D331" s="85" t="s">
        <v>1283</v>
      </c>
      <c r="E331" s="85" t="s">
        <v>1204</v>
      </c>
      <c r="F331" s="85" t="s">
        <v>1288</v>
      </c>
      <c r="G331" s="93" t="s">
        <v>812</v>
      </c>
      <c r="H331" s="85" t="s">
        <v>1289</v>
      </c>
      <c r="I331" s="94">
        <v>4</v>
      </c>
      <c r="J331" s="95" t="s">
        <v>407</v>
      </c>
      <c r="K331" s="95" t="s">
        <v>861</v>
      </c>
      <c r="L331" s="95" t="s">
        <v>899</v>
      </c>
      <c r="M331" s="95" t="s">
        <v>813</v>
      </c>
      <c r="N331" s="96" t="s">
        <v>1287</v>
      </c>
      <c r="O331" s="90">
        <v>1</v>
      </c>
      <c r="P331" s="93"/>
    </row>
    <row r="332" customHeight="1" spans="1:16">
      <c r="A332" s="85" t="s">
        <v>242</v>
      </c>
      <c r="B332" s="85" t="s">
        <v>813</v>
      </c>
      <c r="C332" s="85" t="s">
        <v>1032</v>
      </c>
      <c r="D332" s="85" t="s">
        <v>1283</v>
      </c>
      <c r="E332" s="85" t="s">
        <v>1204</v>
      </c>
      <c r="F332" s="85" t="s">
        <v>1148</v>
      </c>
      <c r="G332" s="93" t="s">
        <v>812</v>
      </c>
      <c r="H332" s="85" t="s">
        <v>1290</v>
      </c>
      <c r="I332" s="94">
        <v>2</v>
      </c>
      <c r="J332" s="95" t="s">
        <v>407</v>
      </c>
      <c r="K332" s="95" t="s">
        <v>861</v>
      </c>
      <c r="L332" s="95" t="s">
        <v>899</v>
      </c>
      <c r="M332" s="95" t="s">
        <v>813</v>
      </c>
      <c r="N332" s="96" t="s">
        <v>1287</v>
      </c>
      <c r="O332" s="90">
        <v>0.2</v>
      </c>
      <c r="P332" s="93"/>
    </row>
    <row r="333" customHeight="1" spans="1:16">
      <c r="A333" s="85"/>
      <c r="B333" s="85"/>
      <c r="C333" s="85"/>
      <c r="D333" s="85" t="s">
        <v>188</v>
      </c>
      <c r="E333" s="85" t="s">
        <v>189</v>
      </c>
      <c r="F333" s="85"/>
      <c r="G333" s="93" t="s">
        <v>812</v>
      </c>
      <c r="H333" s="85"/>
      <c r="I333" s="94"/>
      <c r="J333" s="95"/>
      <c r="K333" s="95"/>
      <c r="L333" s="95"/>
      <c r="M333" s="95"/>
      <c r="N333" s="96"/>
      <c r="O333" s="90">
        <v>33.2</v>
      </c>
      <c r="P333" s="93"/>
    </row>
    <row r="334" customHeight="1" spans="1:16">
      <c r="A334" s="85" t="s">
        <v>242</v>
      </c>
      <c r="B334" s="85" t="s">
        <v>813</v>
      </c>
      <c r="C334" s="85" t="s">
        <v>842</v>
      </c>
      <c r="D334" s="85" t="s">
        <v>1291</v>
      </c>
      <c r="E334" s="85" t="s">
        <v>1292</v>
      </c>
      <c r="F334" s="85" t="s">
        <v>984</v>
      </c>
      <c r="G334" s="93" t="s">
        <v>812</v>
      </c>
      <c r="H334" s="85" t="s">
        <v>1293</v>
      </c>
      <c r="I334" s="94">
        <v>1</v>
      </c>
      <c r="J334" s="95" t="s">
        <v>407</v>
      </c>
      <c r="K334" s="95" t="s">
        <v>830</v>
      </c>
      <c r="L334" s="95" t="s">
        <v>899</v>
      </c>
      <c r="M334" s="95" t="s">
        <v>813</v>
      </c>
      <c r="N334" s="96" t="s">
        <v>819</v>
      </c>
      <c r="O334" s="90">
        <v>0.7</v>
      </c>
      <c r="P334" s="93"/>
    </row>
    <row r="335" customHeight="1" spans="1:16">
      <c r="A335" s="85" t="s">
        <v>242</v>
      </c>
      <c r="B335" s="85" t="s">
        <v>813</v>
      </c>
      <c r="C335" s="85" t="s">
        <v>842</v>
      </c>
      <c r="D335" s="85" t="s">
        <v>1291</v>
      </c>
      <c r="E335" s="85" t="s">
        <v>1292</v>
      </c>
      <c r="F335" s="85" t="s">
        <v>986</v>
      </c>
      <c r="G335" s="93" t="s">
        <v>812</v>
      </c>
      <c r="H335" s="85" t="s">
        <v>986</v>
      </c>
      <c r="I335" s="94">
        <v>1</v>
      </c>
      <c r="J335" s="95" t="s">
        <v>407</v>
      </c>
      <c r="K335" s="95" t="s">
        <v>830</v>
      </c>
      <c r="L335" s="95" t="s">
        <v>899</v>
      </c>
      <c r="M335" s="95" t="s">
        <v>813</v>
      </c>
      <c r="N335" s="96" t="s">
        <v>819</v>
      </c>
      <c r="O335" s="90">
        <v>2.5</v>
      </c>
      <c r="P335" s="93"/>
    </row>
    <row r="336" customHeight="1" spans="1:16">
      <c r="A336" s="85" t="s">
        <v>242</v>
      </c>
      <c r="B336" s="85" t="s">
        <v>813</v>
      </c>
      <c r="C336" s="85" t="s">
        <v>842</v>
      </c>
      <c r="D336" s="85" t="s">
        <v>1291</v>
      </c>
      <c r="E336" s="85" t="s">
        <v>1294</v>
      </c>
      <c r="F336" s="85" t="s">
        <v>1023</v>
      </c>
      <c r="G336" s="93" t="s">
        <v>1295</v>
      </c>
      <c r="H336" s="85" t="s">
        <v>1296</v>
      </c>
      <c r="I336" s="94">
        <v>2</v>
      </c>
      <c r="J336" s="95" t="s">
        <v>312</v>
      </c>
      <c r="K336" s="95" t="s">
        <v>861</v>
      </c>
      <c r="L336" s="95" t="s">
        <v>901</v>
      </c>
      <c r="M336" s="95" t="s">
        <v>830</v>
      </c>
      <c r="N336" s="96" t="s">
        <v>819</v>
      </c>
      <c r="O336" s="90">
        <v>30</v>
      </c>
      <c r="P336" s="93"/>
    </row>
    <row r="337" customHeight="1" spans="1:16">
      <c r="A337" s="85"/>
      <c r="B337" s="85"/>
      <c r="C337" s="85"/>
      <c r="D337" s="85" t="s">
        <v>190</v>
      </c>
      <c r="E337" s="85" t="s">
        <v>191</v>
      </c>
      <c r="F337" s="85"/>
      <c r="G337" s="93" t="s">
        <v>812</v>
      </c>
      <c r="H337" s="85"/>
      <c r="I337" s="94"/>
      <c r="J337" s="95"/>
      <c r="K337" s="95"/>
      <c r="L337" s="95"/>
      <c r="M337" s="95"/>
      <c r="N337" s="96"/>
      <c r="O337" s="90">
        <v>536.93</v>
      </c>
      <c r="P337" s="93"/>
    </row>
    <row r="338" ht="18.75" customHeight="1" spans="1:16">
      <c r="A338" s="85" t="s">
        <v>242</v>
      </c>
      <c r="B338" s="85" t="s">
        <v>813</v>
      </c>
      <c r="C338" s="85" t="s">
        <v>933</v>
      </c>
      <c r="D338" s="85" t="s">
        <v>1297</v>
      </c>
      <c r="E338" s="85" t="s">
        <v>1298</v>
      </c>
      <c r="F338" s="85" t="s">
        <v>864</v>
      </c>
      <c r="G338" s="93" t="s">
        <v>1299</v>
      </c>
      <c r="H338" s="85" t="s">
        <v>1299</v>
      </c>
      <c r="I338" s="94">
        <v>8500</v>
      </c>
      <c r="J338" s="95" t="s">
        <v>312</v>
      </c>
      <c r="K338" s="95" t="s">
        <v>830</v>
      </c>
      <c r="L338" s="95" t="s">
        <v>901</v>
      </c>
      <c r="M338" s="95" t="s">
        <v>830</v>
      </c>
      <c r="N338" s="96" t="s">
        <v>819</v>
      </c>
      <c r="O338" s="90">
        <v>9.78</v>
      </c>
      <c r="P338" s="93"/>
    </row>
    <row r="339" ht="18.75" customHeight="1" spans="1:16">
      <c r="A339" s="85" t="s">
        <v>242</v>
      </c>
      <c r="B339" s="85" t="s">
        <v>813</v>
      </c>
      <c r="C339" s="85" t="s">
        <v>1300</v>
      </c>
      <c r="D339" s="85" t="s">
        <v>1297</v>
      </c>
      <c r="E339" s="85" t="s">
        <v>1301</v>
      </c>
      <c r="F339" s="85" t="s">
        <v>1023</v>
      </c>
      <c r="G339" s="93" t="s">
        <v>1023</v>
      </c>
      <c r="H339" s="85" t="s">
        <v>1302</v>
      </c>
      <c r="I339" s="94">
        <v>1</v>
      </c>
      <c r="J339" s="95" t="s">
        <v>312</v>
      </c>
      <c r="K339" s="95" t="s">
        <v>933</v>
      </c>
      <c r="L339" s="95" t="s">
        <v>901</v>
      </c>
      <c r="M339" s="95" t="s">
        <v>830</v>
      </c>
      <c r="N339" s="96" t="s">
        <v>819</v>
      </c>
      <c r="O339" s="90">
        <v>310</v>
      </c>
      <c r="P339" s="93"/>
    </row>
    <row r="340" ht="18.75" customHeight="1" spans="1:16">
      <c r="A340" s="85" t="s">
        <v>242</v>
      </c>
      <c r="B340" s="85" t="s">
        <v>813</v>
      </c>
      <c r="C340" s="85" t="s">
        <v>1300</v>
      </c>
      <c r="D340" s="85" t="s">
        <v>1297</v>
      </c>
      <c r="E340" s="85" t="s">
        <v>1303</v>
      </c>
      <c r="F340" s="85" t="s">
        <v>1023</v>
      </c>
      <c r="G340" s="93" t="s">
        <v>1023</v>
      </c>
      <c r="H340" s="85" t="s">
        <v>1302</v>
      </c>
      <c r="I340" s="94">
        <v>1</v>
      </c>
      <c r="J340" s="95" t="s">
        <v>312</v>
      </c>
      <c r="K340" s="95" t="s">
        <v>933</v>
      </c>
      <c r="L340" s="95" t="s">
        <v>901</v>
      </c>
      <c r="M340" s="95" t="s">
        <v>830</v>
      </c>
      <c r="N340" s="96" t="s">
        <v>819</v>
      </c>
      <c r="O340" s="90">
        <v>100</v>
      </c>
      <c r="P340" s="93"/>
    </row>
    <row r="341" ht="36.75" customHeight="1" spans="1:16">
      <c r="A341" s="85" t="s">
        <v>242</v>
      </c>
      <c r="B341" s="85" t="s">
        <v>813</v>
      </c>
      <c r="C341" s="85" t="s">
        <v>1035</v>
      </c>
      <c r="D341" s="85" t="s">
        <v>1297</v>
      </c>
      <c r="E341" s="85" t="s">
        <v>1304</v>
      </c>
      <c r="F341" s="85" t="s">
        <v>867</v>
      </c>
      <c r="G341" s="93" t="s">
        <v>1305</v>
      </c>
      <c r="H341" s="85" t="s">
        <v>1306</v>
      </c>
      <c r="I341" s="94">
        <v>1</v>
      </c>
      <c r="J341" s="95" t="s">
        <v>312</v>
      </c>
      <c r="K341" s="95" t="s">
        <v>933</v>
      </c>
      <c r="L341" s="95" t="s">
        <v>901</v>
      </c>
      <c r="M341" s="95" t="s">
        <v>830</v>
      </c>
      <c r="N341" s="96" t="s">
        <v>819</v>
      </c>
      <c r="O341" s="90">
        <v>50</v>
      </c>
      <c r="P341" s="93"/>
    </row>
    <row r="342" customHeight="1" spans="1:16">
      <c r="A342" s="85" t="s">
        <v>242</v>
      </c>
      <c r="B342" s="85" t="s">
        <v>813</v>
      </c>
      <c r="C342" s="85" t="s">
        <v>1307</v>
      </c>
      <c r="D342" s="85" t="s">
        <v>1297</v>
      </c>
      <c r="E342" s="85" t="s">
        <v>1308</v>
      </c>
      <c r="F342" s="85" t="s">
        <v>816</v>
      </c>
      <c r="G342" s="93" t="s">
        <v>812</v>
      </c>
      <c r="H342" s="85" t="s">
        <v>1309</v>
      </c>
      <c r="I342" s="94">
        <v>1</v>
      </c>
      <c r="J342" s="95" t="s">
        <v>312</v>
      </c>
      <c r="K342" s="95" t="s">
        <v>813</v>
      </c>
      <c r="L342" s="95" t="s">
        <v>901</v>
      </c>
      <c r="M342" s="95" t="s">
        <v>830</v>
      </c>
      <c r="N342" s="96" t="s">
        <v>1287</v>
      </c>
      <c r="O342" s="90">
        <v>2.5</v>
      </c>
      <c r="P342" s="93"/>
    </row>
    <row r="343" customHeight="1" spans="1:16">
      <c r="A343" s="85" t="s">
        <v>242</v>
      </c>
      <c r="B343" s="85" t="s">
        <v>813</v>
      </c>
      <c r="C343" s="85" t="s">
        <v>1307</v>
      </c>
      <c r="D343" s="85" t="s">
        <v>1297</v>
      </c>
      <c r="E343" s="85" t="s">
        <v>1308</v>
      </c>
      <c r="F343" s="85" t="s">
        <v>825</v>
      </c>
      <c r="G343" s="93" t="s">
        <v>812</v>
      </c>
      <c r="H343" s="85" t="s">
        <v>1310</v>
      </c>
      <c r="I343" s="94">
        <v>1</v>
      </c>
      <c r="J343" s="95" t="s">
        <v>312</v>
      </c>
      <c r="K343" s="95" t="s">
        <v>813</v>
      </c>
      <c r="L343" s="95" t="s">
        <v>901</v>
      </c>
      <c r="M343" s="95" t="s">
        <v>830</v>
      </c>
      <c r="N343" s="96" t="s">
        <v>819</v>
      </c>
      <c r="O343" s="90">
        <v>1.5</v>
      </c>
      <c r="P343" s="93"/>
    </row>
    <row r="344" customHeight="1" spans="1:16">
      <c r="A344" s="85" t="s">
        <v>242</v>
      </c>
      <c r="B344" s="85" t="s">
        <v>813</v>
      </c>
      <c r="C344" s="85" t="s">
        <v>1307</v>
      </c>
      <c r="D344" s="85" t="s">
        <v>1297</v>
      </c>
      <c r="E344" s="85" t="s">
        <v>1308</v>
      </c>
      <c r="F344" s="85" t="s">
        <v>825</v>
      </c>
      <c r="G344" s="93" t="s">
        <v>812</v>
      </c>
      <c r="H344" s="85" t="s">
        <v>1311</v>
      </c>
      <c r="I344" s="94">
        <v>3</v>
      </c>
      <c r="J344" s="95" t="s">
        <v>312</v>
      </c>
      <c r="K344" s="95" t="s">
        <v>813</v>
      </c>
      <c r="L344" s="95" t="s">
        <v>901</v>
      </c>
      <c r="M344" s="95" t="s">
        <v>830</v>
      </c>
      <c r="N344" s="96" t="s">
        <v>819</v>
      </c>
      <c r="O344" s="90">
        <v>7.6</v>
      </c>
      <c r="P344" s="93"/>
    </row>
    <row r="345" ht="108.75" customHeight="1" spans="1:16">
      <c r="A345" s="85" t="s">
        <v>242</v>
      </c>
      <c r="B345" s="85" t="s">
        <v>813</v>
      </c>
      <c r="C345" s="85" t="s">
        <v>1307</v>
      </c>
      <c r="D345" s="85" t="s">
        <v>1297</v>
      </c>
      <c r="E345" s="85" t="s">
        <v>1308</v>
      </c>
      <c r="F345" s="85" t="s">
        <v>864</v>
      </c>
      <c r="G345" s="93" t="s">
        <v>1312</v>
      </c>
      <c r="H345" s="85" t="s">
        <v>1312</v>
      </c>
      <c r="I345" s="94">
        <v>1</v>
      </c>
      <c r="J345" s="95" t="s">
        <v>312</v>
      </c>
      <c r="K345" s="95" t="s">
        <v>830</v>
      </c>
      <c r="L345" s="95" t="s">
        <v>901</v>
      </c>
      <c r="M345" s="95" t="s">
        <v>830</v>
      </c>
      <c r="N345" s="96" t="s">
        <v>819</v>
      </c>
      <c r="O345" s="90">
        <v>8</v>
      </c>
      <c r="P345" s="93"/>
    </row>
    <row r="346" customHeight="1" spans="1:16">
      <c r="A346" s="85" t="s">
        <v>242</v>
      </c>
      <c r="B346" s="85" t="s">
        <v>813</v>
      </c>
      <c r="C346" s="85" t="s">
        <v>1307</v>
      </c>
      <c r="D346" s="85" t="s">
        <v>1297</v>
      </c>
      <c r="E346" s="85" t="s">
        <v>1313</v>
      </c>
      <c r="F346" s="85" t="s">
        <v>896</v>
      </c>
      <c r="G346" s="93" t="s">
        <v>812</v>
      </c>
      <c r="H346" s="85" t="s">
        <v>1314</v>
      </c>
      <c r="I346" s="94">
        <v>20</v>
      </c>
      <c r="J346" s="95" t="s">
        <v>312</v>
      </c>
      <c r="K346" s="95" t="s">
        <v>813</v>
      </c>
      <c r="L346" s="95" t="s">
        <v>901</v>
      </c>
      <c r="M346" s="95" t="s">
        <v>830</v>
      </c>
      <c r="N346" s="96" t="s">
        <v>819</v>
      </c>
      <c r="O346" s="90">
        <v>1.1</v>
      </c>
      <c r="P346" s="93"/>
    </row>
    <row r="347" customHeight="1" spans="1:16">
      <c r="A347" s="85" t="s">
        <v>242</v>
      </c>
      <c r="B347" s="85" t="s">
        <v>813</v>
      </c>
      <c r="C347" s="85" t="s">
        <v>1307</v>
      </c>
      <c r="D347" s="85" t="s">
        <v>1297</v>
      </c>
      <c r="E347" s="85" t="s">
        <v>1313</v>
      </c>
      <c r="F347" s="85" t="s">
        <v>896</v>
      </c>
      <c r="G347" s="93" t="s">
        <v>812</v>
      </c>
      <c r="H347" s="85" t="s">
        <v>1315</v>
      </c>
      <c r="I347" s="94">
        <v>5</v>
      </c>
      <c r="J347" s="95" t="s">
        <v>312</v>
      </c>
      <c r="K347" s="95" t="s">
        <v>822</v>
      </c>
      <c r="L347" s="95" t="s">
        <v>901</v>
      </c>
      <c r="M347" s="95" t="s">
        <v>830</v>
      </c>
      <c r="N347" s="96" t="s">
        <v>819</v>
      </c>
      <c r="O347" s="90">
        <v>0.85</v>
      </c>
      <c r="P347" s="93"/>
    </row>
    <row r="348" ht="18.75" customHeight="1" spans="1:16">
      <c r="A348" s="85" t="s">
        <v>242</v>
      </c>
      <c r="B348" s="85" t="s">
        <v>813</v>
      </c>
      <c r="C348" s="85" t="s">
        <v>1307</v>
      </c>
      <c r="D348" s="85" t="s">
        <v>1297</v>
      </c>
      <c r="E348" s="85" t="s">
        <v>1316</v>
      </c>
      <c r="F348" s="85" t="s">
        <v>858</v>
      </c>
      <c r="G348" s="93" t="s">
        <v>1317</v>
      </c>
      <c r="H348" s="85" t="s">
        <v>1318</v>
      </c>
      <c r="I348" s="94">
        <v>1</v>
      </c>
      <c r="J348" s="95" t="s">
        <v>312</v>
      </c>
      <c r="K348" s="95" t="s">
        <v>861</v>
      </c>
      <c r="L348" s="95" t="s">
        <v>901</v>
      </c>
      <c r="M348" s="95" t="s">
        <v>830</v>
      </c>
      <c r="N348" s="96" t="s">
        <v>819</v>
      </c>
      <c r="O348" s="90">
        <v>5</v>
      </c>
      <c r="P348" s="93"/>
    </row>
    <row r="349" ht="18.75" customHeight="1" spans="1:16">
      <c r="A349" s="85" t="s">
        <v>242</v>
      </c>
      <c r="B349" s="85" t="s">
        <v>813</v>
      </c>
      <c r="C349" s="85" t="s">
        <v>1307</v>
      </c>
      <c r="D349" s="85" t="s">
        <v>1297</v>
      </c>
      <c r="E349" s="85" t="s">
        <v>1319</v>
      </c>
      <c r="F349" s="85" t="s">
        <v>855</v>
      </c>
      <c r="G349" s="93" t="s">
        <v>1320</v>
      </c>
      <c r="H349" s="85" t="s">
        <v>1320</v>
      </c>
      <c r="I349" s="94">
        <v>1</v>
      </c>
      <c r="J349" s="95" t="s">
        <v>312</v>
      </c>
      <c r="K349" s="95" t="s">
        <v>822</v>
      </c>
      <c r="L349" s="95" t="s">
        <v>901</v>
      </c>
      <c r="M349" s="95" t="s">
        <v>830</v>
      </c>
      <c r="N349" s="96" t="s">
        <v>819</v>
      </c>
      <c r="O349" s="90">
        <v>14.8</v>
      </c>
      <c r="P349" s="93"/>
    </row>
    <row r="350" ht="27.75" customHeight="1" spans="1:16">
      <c r="A350" s="85" t="s">
        <v>242</v>
      </c>
      <c r="B350" s="85" t="s">
        <v>813</v>
      </c>
      <c r="C350" s="85" t="s">
        <v>1307</v>
      </c>
      <c r="D350" s="85" t="s">
        <v>1297</v>
      </c>
      <c r="E350" s="85" t="s">
        <v>1319</v>
      </c>
      <c r="F350" s="85" t="s">
        <v>924</v>
      </c>
      <c r="G350" s="93" t="s">
        <v>1321</v>
      </c>
      <c r="H350" s="85" t="s">
        <v>1321</v>
      </c>
      <c r="I350" s="94">
        <v>1</v>
      </c>
      <c r="J350" s="95" t="s">
        <v>312</v>
      </c>
      <c r="K350" s="95" t="s">
        <v>926</v>
      </c>
      <c r="L350" s="95" t="s">
        <v>901</v>
      </c>
      <c r="M350" s="95" t="s">
        <v>830</v>
      </c>
      <c r="N350" s="96" t="s">
        <v>819</v>
      </c>
      <c r="O350" s="90">
        <v>13</v>
      </c>
      <c r="P350" s="93"/>
    </row>
    <row r="351" customHeight="1" spans="1:16">
      <c r="A351" s="85" t="s">
        <v>242</v>
      </c>
      <c r="B351" s="85" t="s">
        <v>813</v>
      </c>
      <c r="C351" s="85" t="s">
        <v>1307</v>
      </c>
      <c r="D351" s="85" t="s">
        <v>1297</v>
      </c>
      <c r="E351" s="85" t="s">
        <v>1322</v>
      </c>
      <c r="F351" s="85" t="s">
        <v>896</v>
      </c>
      <c r="G351" s="93" t="s">
        <v>812</v>
      </c>
      <c r="H351" s="85" t="s">
        <v>1323</v>
      </c>
      <c r="I351" s="94">
        <v>1</v>
      </c>
      <c r="J351" s="95" t="s">
        <v>312</v>
      </c>
      <c r="K351" s="95" t="s">
        <v>822</v>
      </c>
      <c r="L351" s="95" t="s">
        <v>901</v>
      </c>
      <c r="M351" s="95" t="s">
        <v>830</v>
      </c>
      <c r="N351" s="96" t="s">
        <v>819</v>
      </c>
      <c r="O351" s="90">
        <v>4.8</v>
      </c>
      <c r="P351" s="93"/>
    </row>
    <row r="352" ht="27.75" customHeight="1" spans="1:16">
      <c r="A352" s="85" t="s">
        <v>242</v>
      </c>
      <c r="B352" s="85" t="s">
        <v>813</v>
      </c>
      <c r="C352" s="85" t="s">
        <v>1307</v>
      </c>
      <c r="D352" s="85" t="s">
        <v>1297</v>
      </c>
      <c r="E352" s="85" t="s">
        <v>1322</v>
      </c>
      <c r="F352" s="85" t="s">
        <v>852</v>
      </c>
      <c r="G352" s="93" t="s">
        <v>1324</v>
      </c>
      <c r="H352" s="85" t="s">
        <v>1324</v>
      </c>
      <c r="I352" s="94">
        <v>1</v>
      </c>
      <c r="J352" s="95" t="s">
        <v>312</v>
      </c>
      <c r="K352" s="95" t="s">
        <v>933</v>
      </c>
      <c r="L352" s="95" t="s">
        <v>901</v>
      </c>
      <c r="M352" s="95" t="s">
        <v>830</v>
      </c>
      <c r="N352" s="96" t="s">
        <v>819</v>
      </c>
      <c r="O352" s="90">
        <v>8</v>
      </c>
      <c r="P352" s="93"/>
    </row>
    <row r="353" customHeight="1" spans="1:16">
      <c r="A353" s="85"/>
      <c r="B353" s="85"/>
      <c r="C353" s="85"/>
      <c r="D353" s="85" t="s">
        <v>192</v>
      </c>
      <c r="E353" s="85" t="s">
        <v>193</v>
      </c>
      <c r="F353" s="85"/>
      <c r="G353" s="93" t="s">
        <v>812</v>
      </c>
      <c r="H353" s="85"/>
      <c r="I353" s="94"/>
      <c r="J353" s="95"/>
      <c r="K353" s="95"/>
      <c r="L353" s="95"/>
      <c r="M353" s="95"/>
      <c r="N353" s="96"/>
      <c r="O353" s="90">
        <v>1656.62</v>
      </c>
      <c r="P353" s="93"/>
    </row>
    <row r="354" ht="54.75" customHeight="1" spans="1:16">
      <c r="A354" s="85" t="s">
        <v>242</v>
      </c>
      <c r="B354" s="85" t="s">
        <v>813</v>
      </c>
      <c r="C354" s="85" t="s">
        <v>823</v>
      </c>
      <c r="D354" s="85" t="s">
        <v>1325</v>
      </c>
      <c r="E354" s="85" t="s">
        <v>1326</v>
      </c>
      <c r="F354" s="85" t="s">
        <v>855</v>
      </c>
      <c r="G354" s="93" t="s">
        <v>1327</v>
      </c>
      <c r="H354" s="85" t="s">
        <v>1327</v>
      </c>
      <c r="I354" s="94">
        <v>1</v>
      </c>
      <c r="J354" s="95" t="s">
        <v>407</v>
      </c>
      <c r="K354" s="95" t="s">
        <v>842</v>
      </c>
      <c r="L354" s="95" t="s">
        <v>899</v>
      </c>
      <c r="M354" s="95" t="s">
        <v>813</v>
      </c>
      <c r="N354" s="96" t="s">
        <v>819</v>
      </c>
      <c r="O354" s="90">
        <v>843.5</v>
      </c>
      <c r="P354" s="93"/>
    </row>
    <row r="355" ht="18.75" customHeight="1" spans="1:16">
      <c r="A355" s="85" t="s">
        <v>242</v>
      </c>
      <c r="B355" s="85" t="s">
        <v>813</v>
      </c>
      <c r="C355" s="85" t="s">
        <v>823</v>
      </c>
      <c r="D355" s="85" t="s">
        <v>1325</v>
      </c>
      <c r="E355" s="85" t="s">
        <v>1328</v>
      </c>
      <c r="F355" s="85" t="s">
        <v>1023</v>
      </c>
      <c r="G355" s="93" t="s">
        <v>1329</v>
      </c>
      <c r="H355" s="85" t="s">
        <v>1330</v>
      </c>
      <c r="I355" s="94">
        <v>1</v>
      </c>
      <c r="J355" s="95" t="s">
        <v>312</v>
      </c>
      <c r="K355" s="95" t="s">
        <v>861</v>
      </c>
      <c r="L355" s="95" t="s">
        <v>901</v>
      </c>
      <c r="M355" s="95" t="s">
        <v>830</v>
      </c>
      <c r="N355" s="96" t="s">
        <v>819</v>
      </c>
      <c r="O355" s="90">
        <v>120</v>
      </c>
      <c r="P355" s="93"/>
    </row>
    <row r="356" customHeight="1" spans="1:16">
      <c r="A356" s="85" t="s">
        <v>242</v>
      </c>
      <c r="B356" s="85" t="s">
        <v>813</v>
      </c>
      <c r="C356" s="85" t="s">
        <v>842</v>
      </c>
      <c r="D356" s="85" t="s">
        <v>1325</v>
      </c>
      <c r="E356" s="85" t="s">
        <v>1331</v>
      </c>
      <c r="F356" s="85" t="s">
        <v>995</v>
      </c>
      <c r="G356" s="93" t="s">
        <v>812</v>
      </c>
      <c r="H356" s="85" t="s">
        <v>1332</v>
      </c>
      <c r="I356" s="94">
        <v>216</v>
      </c>
      <c r="J356" s="95" t="s">
        <v>407</v>
      </c>
      <c r="K356" s="95" t="s">
        <v>898</v>
      </c>
      <c r="L356" s="95" t="s">
        <v>899</v>
      </c>
      <c r="M356" s="95" t="s">
        <v>813</v>
      </c>
      <c r="N356" s="96" t="s">
        <v>819</v>
      </c>
      <c r="O356" s="90">
        <v>26</v>
      </c>
      <c r="P356" s="93"/>
    </row>
    <row r="357" customHeight="1" spans="1:16">
      <c r="A357" s="85" t="s">
        <v>242</v>
      </c>
      <c r="B357" s="85" t="s">
        <v>813</v>
      </c>
      <c r="C357" s="85" t="s">
        <v>842</v>
      </c>
      <c r="D357" s="85" t="s">
        <v>1325</v>
      </c>
      <c r="E357" s="85" t="s">
        <v>1331</v>
      </c>
      <c r="F357" s="85" t="s">
        <v>1145</v>
      </c>
      <c r="G357" s="93" t="s">
        <v>812</v>
      </c>
      <c r="H357" s="85" t="s">
        <v>1333</v>
      </c>
      <c r="I357" s="94">
        <v>1</v>
      </c>
      <c r="J357" s="95" t="s">
        <v>407</v>
      </c>
      <c r="K357" s="95" t="s">
        <v>898</v>
      </c>
      <c r="L357" s="95" t="s">
        <v>899</v>
      </c>
      <c r="M357" s="95" t="s">
        <v>813</v>
      </c>
      <c r="N357" s="96" t="s">
        <v>819</v>
      </c>
      <c r="O357" s="90">
        <v>41</v>
      </c>
      <c r="P357" s="93"/>
    </row>
    <row r="358" customHeight="1" spans="1:16">
      <c r="A358" s="85" t="s">
        <v>242</v>
      </c>
      <c r="B358" s="85" t="s">
        <v>813</v>
      </c>
      <c r="C358" s="85" t="s">
        <v>842</v>
      </c>
      <c r="D358" s="85" t="s">
        <v>1325</v>
      </c>
      <c r="E358" s="85" t="s">
        <v>1331</v>
      </c>
      <c r="F358" s="85" t="s">
        <v>1145</v>
      </c>
      <c r="G358" s="93" t="s">
        <v>812</v>
      </c>
      <c r="H358" s="85" t="s">
        <v>1334</v>
      </c>
      <c r="I358" s="94">
        <v>2</v>
      </c>
      <c r="J358" s="95" t="s">
        <v>407</v>
      </c>
      <c r="K358" s="95" t="s">
        <v>898</v>
      </c>
      <c r="L358" s="95" t="s">
        <v>899</v>
      </c>
      <c r="M358" s="95" t="s">
        <v>813</v>
      </c>
      <c r="N358" s="96" t="s">
        <v>819</v>
      </c>
      <c r="O358" s="90">
        <v>57</v>
      </c>
      <c r="P358" s="93"/>
    </row>
    <row r="359" customHeight="1" spans="1:16">
      <c r="A359" s="85" t="s">
        <v>242</v>
      </c>
      <c r="B359" s="85" t="s">
        <v>813</v>
      </c>
      <c r="C359" s="85" t="s">
        <v>842</v>
      </c>
      <c r="D359" s="85" t="s">
        <v>1325</v>
      </c>
      <c r="E359" s="85" t="s">
        <v>1331</v>
      </c>
      <c r="F359" s="85" t="s">
        <v>1335</v>
      </c>
      <c r="G359" s="93" t="s">
        <v>812</v>
      </c>
      <c r="H359" s="85" t="s">
        <v>1336</v>
      </c>
      <c r="I359" s="94">
        <v>1</v>
      </c>
      <c r="J359" s="95" t="s">
        <v>407</v>
      </c>
      <c r="K359" s="95" t="s">
        <v>898</v>
      </c>
      <c r="L359" s="95" t="s">
        <v>899</v>
      </c>
      <c r="M359" s="95" t="s">
        <v>813</v>
      </c>
      <c r="N359" s="96" t="s">
        <v>819</v>
      </c>
      <c r="O359" s="90">
        <v>23.6</v>
      </c>
      <c r="P359" s="93"/>
    </row>
    <row r="360" ht="18.75" customHeight="1" spans="1:16">
      <c r="A360" s="85" t="s">
        <v>242</v>
      </c>
      <c r="B360" s="85" t="s">
        <v>813</v>
      </c>
      <c r="C360" s="85" t="s">
        <v>842</v>
      </c>
      <c r="D360" s="85" t="s">
        <v>1325</v>
      </c>
      <c r="E360" s="85" t="s">
        <v>1337</v>
      </c>
      <c r="F360" s="85" t="s">
        <v>855</v>
      </c>
      <c r="G360" s="93" t="s">
        <v>1338</v>
      </c>
      <c r="H360" s="85" t="s">
        <v>1338</v>
      </c>
      <c r="I360" s="94">
        <v>1</v>
      </c>
      <c r="J360" s="95" t="s">
        <v>407</v>
      </c>
      <c r="K360" s="95" t="s">
        <v>842</v>
      </c>
      <c r="L360" s="95" t="s">
        <v>899</v>
      </c>
      <c r="M360" s="95" t="s">
        <v>813</v>
      </c>
      <c r="N360" s="96" t="s">
        <v>819</v>
      </c>
      <c r="O360" s="90">
        <v>61.5</v>
      </c>
      <c r="P360" s="93"/>
    </row>
    <row r="361" customHeight="1" spans="1:16">
      <c r="A361" s="85" t="s">
        <v>242</v>
      </c>
      <c r="B361" s="85" t="s">
        <v>813</v>
      </c>
      <c r="C361" s="85" t="s">
        <v>842</v>
      </c>
      <c r="D361" s="85" t="s">
        <v>1325</v>
      </c>
      <c r="E361" s="85" t="s">
        <v>1339</v>
      </c>
      <c r="F361" s="85" t="s">
        <v>867</v>
      </c>
      <c r="G361" s="93" t="s">
        <v>1340</v>
      </c>
      <c r="H361" s="85" t="s">
        <v>1341</v>
      </c>
      <c r="I361" s="94">
        <v>1</v>
      </c>
      <c r="J361" s="95" t="s">
        <v>312</v>
      </c>
      <c r="K361" s="95" t="s">
        <v>822</v>
      </c>
      <c r="L361" s="95" t="s">
        <v>901</v>
      </c>
      <c r="M361" s="95" t="s">
        <v>830</v>
      </c>
      <c r="N361" s="96" t="s">
        <v>819</v>
      </c>
      <c r="O361" s="90">
        <v>42.9</v>
      </c>
      <c r="P361" s="93"/>
    </row>
    <row r="362" customHeight="1" spans="1:16">
      <c r="A362" s="85" t="s">
        <v>242</v>
      </c>
      <c r="B362" s="85" t="s">
        <v>813</v>
      </c>
      <c r="C362" s="85" t="s">
        <v>842</v>
      </c>
      <c r="D362" s="85" t="s">
        <v>1325</v>
      </c>
      <c r="E362" s="85" t="s">
        <v>1342</v>
      </c>
      <c r="F362" s="85" t="s">
        <v>867</v>
      </c>
      <c r="G362" s="93" t="s">
        <v>1343</v>
      </c>
      <c r="H362" s="85" t="s">
        <v>1343</v>
      </c>
      <c r="I362" s="94">
        <v>1</v>
      </c>
      <c r="J362" s="95" t="s">
        <v>312</v>
      </c>
      <c r="K362" s="95" t="s">
        <v>822</v>
      </c>
      <c r="L362" s="95" t="s">
        <v>901</v>
      </c>
      <c r="M362" s="95" t="s">
        <v>830</v>
      </c>
      <c r="N362" s="96" t="s">
        <v>819</v>
      </c>
      <c r="O362" s="90">
        <v>32.72</v>
      </c>
      <c r="P362" s="93"/>
    </row>
    <row r="363" customHeight="1" spans="1:16">
      <c r="A363" s="85" t="s">
        <v>242</v>
      </c>
      <c r="B363" s="85" t="s">
        <v>813</v>
      </c>
      <c r="C363" s="85" t="s">
        <v>842</v>
      </c>
      <c r="D363" s="85" t="s">
        <v>1325</v>
      </c>
      <c r="E363" s="85" t="s">
        <v>1344</v>
      </c>
      <c r="F363" s="85" t="s">
        <v>867</v>
      </c>
      <c r="G363" s="93" t="s">
        <v>1340</v>
      </c>
      <c r="H363" s="85" t="s">
        <v>1345</v>
      </c>
      <c r="I363" s="94">
        <v>1</v>
      </c>
      <c r="J363" s="95" t="s">
        <v>312</v>
      </c>
      <c r="K363" s="95" t="s">
        <v>822</v>
      </c>
      <c r="L363" s="95" t="s">
        <v>901</v>
      </c>
      <c r="M363" s="95" t="s">
        <v>830</v>
      </c>
      <c r="N363" s="96" t="s">
        <v>819</v>
      </c>
      <c r="O363" s="90">
        <v>22.33</v>
      </c>
      <c r="P363" s="93"/>
    </row>
    <row r="364" customHeight="1" spans="1:16">
      <c r="A364" s="85" t="s">
        <v>242</v>
      </c>
      <c r="B364" s="85" t="s">
        <v>813</v>
      </c>
      <c r="C364" s="85" t="s">
        <v>842</v>
      </c>
      <c r="D364" s="85" t="s">
        <v>1325</v>
      </c>
      <c r="E364" s="85" t="s">
        <v>1346</v>
      </c>
      <c r="F364" s="85" t="s">
        <v>855</v>
      </c>
      <c r="G364" s="93" t="s">
        <v>1347</v>
      </c>
      <c r="H364" s="85" t="s">
        <v>1347</v>
      </c>
      <c r="I364" s="94">
        <v>1</v>
      </c>
      <c r="J364" s="95" t="s">
        <v>312</v>
      </c>
      <c r="K364" s="95" t="s">
        <v>822</v>
      </c>
      <c r="L364" s="95" t="s">
        <v>901</v>
      </c>
      <c r="M364" s="95" t="s">
        <v>830</v>
      </c>
      <c r="N364" s="96" t="s">
        <v>819</v>
      </c>
      <c r="O364" s="90">
        <v>44.6</v>
      </c>
      <c r="P364" s="93"/>
    </row>
    <row r="365" customHeight="1" spans="1:16">
      <c r="A365" s="85" t="s">
        <v>242</v>
      </c>
      <c r="B365" s="85" t="s">
        <v>813</v>
      </c>
      <c r="C365" s="85" t="s">
        <v>842</v>
      </c>
      <c r="D365" s="85" t="s">
        <v>1325</v>
      </c>
      <c r="E365" s="85" t="s">
        <v>1348</v>
      </c>
      <c r="F365" s="85" t="s">
        <v>855</v>
      </c>
      <c r="G365" s="93" t="s">
        <v>1349</v>
      </c>
      <c r="H365" s="85" t="s">
        <v>1350</v>
      </c>
      <c r="I365" s="94">
        <v>1</v>
      </c>
      <c r="J365" s="95" t="s">
        <v>312</v>
      </c>
      <c r="K365" s="95" t="s">
        <v>822</v>
      </c>
      <c r="L365" s="95" t="s">
        <v>901</v>
      </c>
      <c r="M365" s="95" t="s">
        <v>830</v>
      </c>
      <c r="N365" s="96" t="s">
        <v>819</v>
      </c>
      <c r="O365" s="90">
        <v>12</v>
      </c>
      <c r="P365" s="93"/>
    </row>
    <row r="366" customHeight="1" spans="1:16">
      <c r="A366" s="85" t="s">
        <v>242</v>
      </c>
      <c r="B366" s="85" t="s">
        <v>813</v>
      </c>
      <c r="C366" s="85" t="s">
        <v>842</v>
      </c>
      <c r="D366" s="85" t="s">
        <v>1325</v>
      </c>
      <c r="E366" s="85" t="s">
        <v>1351</v>
      </c>
      <c r="F366" s="85" t="s">
        <v>855</v>
      </c>
      <c r="G366" s="93" t="s">
        <v>1352</v>
      </c>
      <c r="H366" s="85" t="s">
        <v>1353</v>
      </c>
      <c r="I366" s="94">
        <v>1</v>
      </c>
      <c r="J366" s="95" t="s">
        <v>312</v>
      </c>
      <c r="K366" s="95" t="s">
        <v>822</v>
      </c>
      <c r="L366" s="95" t="s">
        <v>901</v>
      </c>
      <c r="M366" s="95" t="s">
        <v>830</v>
      </c>
      <c r="N366" s="96" t="s">
        <v>819</v>
      </c>
      <c r="O366" s="90">
        <v>50</v>
      </c>
      <c r="P366" s="93"/>
    </row>
    <row r="367" ht="27.75" customHeight="1" spans="1:16">
      <c r="A367" s="85" t="s">
        <v>242</v>
      </c>
      <c r="B367" s="85" t="s">
        <v>813</v>
      </c>
      <c r="C367" s="85" t="s">
        <v>842</v>
      </c>
      <c r="D367" s="85" t="s">
        <v>1325</v>
      </c>
      <c r="E367" s="85" t="s">
        <v>1354</v>
      </c>
      <c r="F367" s="85" t="s">
        <v>855</v>
      </c>
      <c r="G367" s="93" t="s">
        <v>1355</v>
      </c>
      <c r="H367" s="85" t="s">
        <v>1355</v>
      </c>
      <c r="I367" s="94">
        <v>1</v>
      </c>
      <c r="J367" s="95" t="s">
        <v>312</v>
      </c>
      <c r="K367" s="95" t="s">
        <v>822</v>
      </c>
      <c r="L367" s="95" t="s">
        <v>901</v>
      </c>
      <c r="M367" s="95" t="s">
        <v>830</v>
      </c>
      <c r="N367" s="96" t="s">
        <v>819</v>
      </c>
      <c r="O367" s="90">
        <v>25</v>
      </c>
      <c r="P367" s="93"/>
    </row>
    <row r="368" customHeight="1" spans="1:16">
      <c r="A368" s="85" t="s">
        <v>242</v>
      </c>
      <c r="B368" s="85" t="s">
        <v>813</v>
      </c>
      <c r="C368" s="85" t="s">
        <v>842</v>
      </c>
      <c r="D368" s="85" t="s">
        <v>1325</v>
      </c>
      <c r="E368" s="85" t="s">
        <v>1356</v>
      </c>
      <c r="F368" s="85" t="s">
        <v>855</v>
      </c>
      <c r="G368" s="93" t="s">
        <v>1352</v>
      </c>
      <c r="H368" s="85" t="s">
        <v>1357</v>
      </c>
      <c r="I368" s="94">
        <v>1</v>
      </c>
      <c r="J368" s="95" t="s">
        <v>312</v>
      </c>
      <c r="K368" s="95" t="s">
        <v>822</v>
      </c>
      <c r="L368" s="95" t="s">
        <v>901</v>
      </c>
      <c r="M368" s="95" t="s">
        <v>830</v>
      </c>
      <c r="N368" s="96" t="s">
        <v>819</v>
      </c>
      <c r="O368" s="90">
        <v>29.6</v>
      </c>
      <c r="P368" s="93"/>
    </row>
    <row r="369" ht="18.75" customHeight="1" spans="1:16">
      <c r="A369" s="85" t="s">
        <v>242</v>
      </c>
      <c r="B369" s="85" t="s">
        <v>813</v>
      </c>
      <c r="C369" s="85" t="s">
        <v>842</v>
      </c>
      <c r="D369" s="85" t="s">
        <v>1325</v>
      </c>
      <c r="E369" s="85" t="s">
        <v>1358</v>
      </c>
      <c r="F369" s="85" t="s">
        <v>855</v>
      </c>
      <c r="G369" s="93" t="s">
        <v>1359</v>
      </c>
      <c r="H369" s="85" t="s">
        <v>1359</v>
      </c>
      <c r="I369" s="94">
        <v>1</v>
      </c>
      <c r="J369" s="95" t="s">
        <v>312</v>
      </c>
      <c r="K369" s="95" t="s">
        <v>822</v>
      </c>
      <c r="L369" s="95" t="s">
        <v>901</v>
      </c>
      <c r="M369" s="95" t="s">
        <v>830</v>
      </c>
      <c r="N369" s="96" t="s">
        <v>819</v>
      </c>
      <c r="O369" s="90">
        <v>15</v>
      </c>
      <c r="P369" s="93"/>
    </row>
    <row r="370" ht="153.75" customHeight="1" spans="1:16">
      <c r="A370" s="85" t="s">
        <v>242</v>
      </c>
      <c r="B370" s="85" t="s">
        <v>813</v>
      </c>
      <c r="C370" s="85" t="s">
        <v>842</v>
      </c>
      <c r="D370" s="85" t="s">
        <v>1325</v>
      </c>
      <c r="E370" s="85" t="s">
        <v>1360</v>
      </c>
      <c r="F370" s="85" t="s">
        <v>924</v>
      </c>
      <c r="G370" s="93" t="s">
        <v>1361</v>
      </c>
      <c r="H370" s="85" t="s">
        <v>1362</v>
      </c>
      <c r="I370" s="94">
        <v>591</v>
      </c>
      <c r="J370" s="95" t="s">
        <v>312</v>
      </c>
      <c r="K370" s="95" t="s">
        <v>926</v>
      </c>
      <c r="L370" s="95" t="s">
        <v>901</v>
      </c>
      <c r="M370" s="95" t="s">
        <v>830</v>
      </c>
      <c r="N370" s="96" t="s">
        <v>819</v>
      </c>
      <c r="O370" s="90">
        <v>16.6</v>
      </c>
      <c r="P370" s="93"/>
    </row>
    <row r="371" customHeight="1" spans="1:16">
      <c r="A371" s="85" t="s">
        <v>242</v>
      </c>
      <c r="B371" s="85" t="s">
        <v>813</v>
      </c>
      <c r="C371" s="85" t="s">
        <v>842</v>
      </c>
      <c r="D371" s="85" t="s">
        <v>1325</v>
      </c>
      <c r="E371" s="85" t="s">
        <v>1363</v>
      </c>
      <c r="F371" s="85" t="s">
        <v>993</v>
      </c>
      <c r="G371" s="93" t="s">
        <v>812</v>
      </c>
      <c r="H371" s="85" t="s">
        <v>1364</v>
      </c>
      <c r="I371" s="94">
        <v>1</v>
      </c>
      <c r="J371" s="95" t="s">
        <v>407</v>
      </c>
      <c r="K371" s="95" t="s">
        <v>830</v>
      </c>
      <c r="L371" s="95" t="s">
        <v>899</v>
      </c>
      <c r="M371" s="95" t="s">
        <v>813</v>
      </c>
      <c r="N371" s="96" t="s">
        <v>819</v>
      </c>
      <c r="O371" s="90">
        <v>0.1</v>
      </c>
      <c r="P371" s="93"/>
    </row>
    <row r="372" customHeight="1" spans="1:16">
      <c r="A372" s="85" t="s">
        <v>242</v>
      </c>
      <c r="B372" s="85" t="s">
        <v>813</v>
      </c>
      <c r="C372" s="85" t="s">
        <v>842</v>
      </c>
      <c r="D372" s="85" t="s">
        <v>1325</v>
      </c>
      <c r="E372" s="85" t="s">
        <v>1363</v>
      </c>
      <c r="F372" s="85" t="s">
        <v>984</v>
      </c>
      <c r="G372" s="93" t="s">
        <v>812</v>
      </c>
      <c r="H372" s="85" t="s">
        <v>1365</v>
      </c>
      <c r="I372" s="94">
        <v>2</v>
      </c>
      <c r="J372" s="95" t="s">
        <v>407</v>
      </c>
      <c r="K372" s="95" t="s">
        <v>830</v>
      </c>
      <c r="L372" s="95" t="s">
        <v>899</v>
      </c>
      <c r="M372" s="95" t="s">
        <v>813</v>
      </c>
      <c r="N372" s="96" t="s">
        <v>819</v>
      </c>
      <c r="O372" s="90">
        <v>1.4</v>
      </c>
      <c r="P372" s="93"/>
    </row>
    <row r="373" customHeight="1" spans="1:16">
      <c r="A373" s="85" t="s">
        <v>242</v>
      </c>
      <c r="B373" s="85" t="s">
        <v>813</v>
      </c>
      <c r="C373" s="85" t="s">
        <v>842</v>
      </c>
      <c r="D373" s="85" t="s">
        <v>1325</v>
      </c>
      <c r="E373" s="85" t="s">
        <v>1363</v>
      </c>
      <c r="F373" s="85" t="s">
        <v>896</v>
      </c>
      <c r="G373" s="93" t="s">
        <v>812</v>
      </c>
      <c r="H373" s="85" t="s">
        <v>1366</v>
      </c>
      <c r="I373" s="94">
        <v>1</v>
      </c>
      <c r="J373" s="95" t="s">
        <v>407</v>
      </c>
      <c r="K373" s="95" t="s">
        <v>830</v>
      </c>
      <c r="L373" s="95" t="s">
        <v>899</v>
      </c>
      <c r="M373" s="95" t="s">
        <v>813</v>
      </c>
      <c r="N373" s="96" t="s">
        <v>819</v>
      </c>
      <c r="O373" s="90">
        <v>2.98</v>
      </c>
      <c r="P373" s="93"/>
    </row>
    <row r="374" customHeight="1" spans="1:16">
      <c r="A374" s="85" t="s">
        <v>242</v>
      </c>
      <c r="B374" s="85" t="s">
        <v>813</v>
      </c>
      <c r="C374" s="85" t="s">
        <v>842</v>
      </c>
      <c r="D374" s="85" t="s">
        <v>1325</v>
      </c>
      <c r="E374" s="85" t="s">
        <v>1363</v>
      </c>
      <c r="F374" s="85" t="s">
        <v>1243</v>
      </c>
      <c r="G374" s="93" t="s">
        <v>812</v>
      </c>
      <c r="H374" s="85" t="s">
        <v>1367</v>
      </c>
      <c r="I374" s="94">
        <v>1</v>
      </c>
      <c r="J374" s="95" t="s">
        <v>407</v>
      </c>
      <c r="K374" s="95" t="s">
        <v>830</v>
      </c>
      <c r="L374" s="95" t="s">
        <v>899</v>
      </c>
      <c r="M374" s="95" t="s">
        <v>813</v>
      </c>
      <c r="N374" s="96" t="s">
        <v>819</v>
      </c>
      <c r="O374" s="90">
        <v>1.5</v>
      </c>
      <c r="P374" s="93"/>
    </row>
    <row r="375" customHeight="1" spans="1:16">
      <c r="A375" s="85" t="s">
        <v>242</v>
      </c>
      <c r="B375" s="85" t="s">
        <v>813</v>
      </c>
      <c r="C375" s="85" t="s">
        <v>842</v>
      </c>
      <c r="D375" s="85" t="s">
        <v>1325</v>
      </c>
      <c r="E375" s="85" t="s">
        <v>1363</v>
      </c>
      <c r="F375" s="85" t="s">
        <v>838</v>
      </c>
      <c r="G375" s="93" t="s">
        <v>812</v>
      </c>
      <c r="H375" s="85" t="s">
        <v>1368</v>
      </c>
      <c r="I375" s="94">
        <v>1</v>
      </c>
      <c r="J375" s="95" t="s">
        <v>407</v>
      </c>
      <c r="K375" s="95" t="s">
        <v>830</v>
      </c>
      <c r="L375" s="95" t="s">
        <v>899</v>
      </c>
      <c r="M375" s="95" t="s">
        <v>813</v>
      </c>
      <c r="N375" s="96" t="s">
        <v>819</v>
      </c>
      <c r="O375" s="90">
        <v>0.1</v>
      </c>
      <c r="P375" s="93"/>
    </row>
    <row r="376" customHeight="1" spans="1:16">
      <c r="A376" s="85" t="s">
        <v>242</v>
      </c>
      <c r="B376" s="85" t="s">
        <v>813</v>
      </c>
      <c r="C376" s="85" t="s">
        <v>842</v>
      </c>
      <c r="D376" s="85" t="s">
        <v>1325</v>
      </c>
      <c r="E376" s="85" t="s">
        <v>1363</v>
      </c>
      <c r="F376" s="85" t="s">
        <v>816</v>
      </c>
      <c r="G376" s="93" t="s">
        <v>812</v>
      </c>
      <c r="H376" s="85" t="s">
        <v>1369</v>
      </c>
      <c r="I376" s="94">
        <v>6</v>
      </c>
      <c r="J376" s="95" t="s">
        <v>407</v>
      </c>
      <c r="K376" s="95" t="s">
        <v>830</v>
      </c>
      <c r="L376" s="95" t="s">
        <v>899</v>
      </c>
      <c r="M376" s="95" t="s">
        <v>813</v>
      </c>
      <c r="N376" s="96" t="s">
        <v>819</v>
      </c>
      <c r="O376" s="90">
        <v>0.12</v>
      </c>
      <c r="P376" s="93"/>
    </row>
    <row r="377" customHeight="1" spans="1:16">
      <c r="A377" s="85" t="s">
        <v>242</v>
      </c>
      <c r="B377" s="85" t="s">
        <v>813</v>
      </c>
      <c r="C377" s="85" t="s">
        <v>842</v>
      </c>
      <c r="D377" s="85" t="s">
        <v>1325</v>
      </c>
      <c r="E377" s="85" t="s">
        <v>1363</v>
      </c>
      <c r="F377" s="85" t="s">
        <v>816</v>
      </c>
      <c r="G377" s="93" t="s">
        <v>812</v>
      </c>
      <c r="H377" s="85" t="s">
        <v>1370</v>
      </c>
      <c r="I377" s="94">
        <v>3</v>
      </c>
      <c r="J377" s="95" t="s">
        <v>407</v>
      </c>
      <c r="K377" s="95" t="s">
        <v>830</v>
      </c>
      <c r="L377" s="95" t="s">
        <v>899</v>
      </c>
      <c r="M377" s="95" t="s">
        <v>813</v>
      </c>
      <c r="N377" s="96" t="s">
        <v>819</v>
      </c>
      <c r="O377" s="90">
        <v>0.3</v>
      </c>
      <c r="P377" s="93"/>
    </row>
    <row r="378" customHeight="1" spans="1:16">
      <c r="A378" s="85" t="s">
        <v>242</v>
      </c>
      <c r="B378" s="85" t="s">
        <v>813</v>
      </c>
      <c r="C378" s="85" t="s">
        <v>842</v>
      </c>
      <c r="D378" s="85" t="s">
        <v>1325</v>
      </c>
      <c r="E378" s="85" t="s">
        <v>1363</v>
      </c>
      <c r="F378" s="85" t="s">
        <v>816</v>
      </c>
      <c r="G378" s="93" t="s">
        <v>812</v>
      </c>
      <c r="H378" s="85" t="s">
        <v>1371</v>
      </c>
      <c r="I378" s="94">
        <v>1</v>
      </c>
      <c r="J378" s="95" t="s">
        <v>407</v>
      </c>
      <c r="K378" s="95" t="s">
        <v>830</v>
      </c>
      <c r="L378" s="95" t="s">
        <v>899</v>
      </c>
      <c r="M378" s="95" t="s">
        <v>813</v>
      </c>
      <c r="N378" s="96" t="s">
        <v>819</v>
      </c>
      <c r="O378" s="90">
        <v>2.5</v>
      </c>
      <c r="P378" s="93"/>
    </row>
    <row r="379" customHeight="1" spans="1:16">
      <c r="A379" s="85" t="s">
        <v>242</v>
      </c>
      <c r="B379" s="85" t="s">
        <v>813</v>
      </c>
      <c r="C379" s="85" t="s">
        <v>842</v>
      </c>
      <c r="D379" s="85" t="s">
        <v>1325</v>
      </c>
      <c r="E379" s="85" t="s">
        <v>1363</v>
      </c>
      <c r="F379" s="85" t="s">
        <v>816</v>
      </c>
      <c r="G379" s="93" t="s">
        <v>812</v>
      </c>
      <c r="H379" s="85" t="s">
        <v>1372</v>
      </c>
      <c r="I379" s="94">
        <v>6</v>
      </c>
      <c r="J379" s="95" t="s">
        <v>407</v>
      </c>
      <c r="K379" s="95" t="s">
        <v>830</v>
      </c>
      <c r="L379" s="95" t="s">
        <v>899</v>
      </c>
      <c r="M379" s="95" t="s">
        <v>813</v>
      </c>
      <c r="N379" s="96" t="s">
        <v>819</v>
      </c>
      <c r="O379" s="90">
        <v>0.3</v>
      </c>
      <c r="P379" s="93"/>
    </row>
    <row r="380" customHeight="1" spans="1:16">
      <c r="A380" s="85" t="s">
        <v>242</v>
      </c>
      <c r="B380" s="85" t="s">
        <v>813</v>
      </c>
      <c r="C380" s="85" t="s">
        <v>842</v>
      </c>
      <c r="D380" s="85" t="s">
        <v>1325</v>
      </c>
      <c r="E380" s="85" t="s">
        <v>1363</v>
      </c>
      <c r="F380" s="85" t="s">
        <v>816</v>
      </c>
      <c r="G380" s="93" t="s">
        <v>812</v>
      </c>
      <c r="H380" s="85" t="s">
        <v>1373</v>
      </c>
      <c r="I380" s="94">
        <v>2</v>
      </c>
      <c r="J380" s="95" t="s">
        <v>407</v>
      </c>
      <c r="K380" s="95" t="s">
        <v>830</v>
      </c>
      <c r="L380" s="95" t="s">
        <v>899</v>
      </c>
      <c r="M380" s="95" t="s">
        <v>813</v>
      </c>
      <c r="N380" s="96" t="s">
        <v>819</v>
      </c>
      <c r="O380" s="90">
        <v>0.2</v>
      </c>
      <c r="P380" s="93"/>
    </row>
    <row r="381" customHeight="1" spans="1:16">
      <c r="A381" s="85" t="s">
        <v>242</v>
      </c>
      <c r="B381" s="85" t="s">
        <v>813</v>
      </c>
      <c r="C381" s="85" t="s">
        <v>842</v>
      </c>
      <c r="D381" s="85" t="s">
        <v>1325</v>
      </c>
      <c r="E381" s="85" t="s">
        <v>1363</v>
      </c>
      <c r="F381" s="85" t="s">
        <v>825</v>
      </c>
      <c r="G381" s="93" t="s">
        <v>812</v>
      </c>
      <c r="H381" s="85" t="s">
        <v>1374</v>
      </c>
      <c r="I381" s="94">
        <v>8</v>
      </c>
      <c r="J381" s="95" t="s">
        <v>407</v>
      </c>
      <c r="K381" s="95" t="s">
        <v>830</v>
      </c>
      <c r="L381" s="95" t="s">
        <v>899</v>
      </c>
      <c r="M381" s="95" t="s">
        <v>813</v>
      </c>
      <c r="N381" s="96" t="s">
        <v>819</v>
      </c>
      <c r="O381" s="90">
        <v>0.72</v>
      </c>
      <c r="P381" s="93"/>
    </row>
    <row r="382" customHeight="1" spans="1:16">
      <c r="A382" s="85" t="s">
        <v>242</v>
      </c>
      <c r="B382" s="85" t="s">
        <v>813</v>
      </c>
      <c r="C382" s="85" t="s">
        <v>842</v>
      </c>
      <c r="D382" s="85" t="s">
        <v>1325</v>
      </c>
      <c r="E382" s="85" t="s">
        <v>1363</v>
      </c>
      <c r="F382" s="85" t="s">
        <v>825</v>
      </c>
      <c r="G382" s="93" t="s">
        <v>812</v>
      </c>
      <c r="H382" s="85" t="s">
        <v>1144</v>
      </c>
      <c r="I382" s="94">
        <v>30</v>
      </c>
      <c r="J382" s="95" t="s">
        <v>407</v>
      </c>
      <c r="K382" s="95" t="s">
        <v>830</v>
      </c>
      <c r="L382" s="95" t="s">
        <v>899</v>
      </c>
      <c r="M382" s="95" t="s">
        <v>813</v>
      </c>
      <c r="N382" s="96" t="s">
        <v>819</v>
      </c>
      <c r="O382" s="90">
        <v>1.05</v>
      </c>
      <c r="P382" s="93"/>
    </row>
    <row r="383" customHeight="1" spans="1:16">
      <c r="A383" s="85" t="s">
        <v>242</v>
      </c>
      <c r="B383" s="85" t="s">
        <v>813</v>
      </c>
      <c r="C383" s="85" t="s">
        <v>842</v>
      </c>
      <c r="D383" s="85" t="s">
        <v>1325</v>
      </c>
      <c r="E383" s="85" t="s">
        <v>1363</v>
      </c>
      <c r="F383" s="85" t="s">
        <v>825</v>
      </c>
      <c r="G383" s="93" t="s">
        <v>812</v>
      </c>
      <c r="H383" s="85" t="s">
        <v>1310</v>
      </c>
      <c r="I383" s="94">
        <v>6</v>
      </c>
      <c r="J383" s="95" t="s">
        <v>407</v>
      </c>
      <c r="K383" s="95" t="s">
        <v>830</v>
      </c>
      <c r="L383" s="95" t="s">
        <v>899</v>
      </c>
      <c r="M383" s="95" t="s">
        <v>813</v>
      </c>
      <c r="N383" s="96" t="s">
        <v>819</v>
      </c>
      <c r="O383" s="90">
        <v>2</v>
      </c>
      <c r="P383" s="93"/>
    </row>
    <row r="384" ht="27.75" customHeight="1" spans="1:16">
      <c r="A384" s="85" t="s">
        <v>242</v>
      </c>
      <c r="B384" s="85" t="s">
        <v>813</v>
      </c>
      <c r="C384" s="85" t="s">
        <v>842</v>
      </c>
      <c r="D384" s="85" t="s">
        <v>1325</v>
      </c>
      <c r="E384" s="85" t="s">
        <v>1375</v>
      </c>
      <c r="F384" s="85" t="s">
        <v>1023</v>
      </c>
      <c r="G384" s="93" t="s">
        <v>1330</v>
      </c>
      <c r="H384" s="85" t="s">
        <v>1376</v>
      </c>
      <c r="I384" s="94">
        <v>1</v>
      </c>
      <c r="J384" s="95" t="s">
        <v>312</v>
      </c>
      <c r="K384" s="95" t="s">
        <v>861</v>
      </c>
      <c r="L384" s="95" t="s">
        <v>901</v>
      </c>
      <c r="M384" s="95" t="s">
        <v>830</v>
      </c>
      <c r="N384" s="96" t="s">
        <v>819</v>
      </c>
      <c r="O384" s="90">
        <v>100</v>
      </c>
      <c r="P384" s="93"/>
    </row>
    <row r="385" ht="18.75" customHeight="1" spans="1:16">
      <c r="A385" s="85" t="s">
        <v>242</v>
      </c>
      <c r="B385" s="85" t="s">
        <v>813</v>
      </c>
      <c r="C385" s="85" t="s">
        <v>842</v>
      </c>
      <c r="D385" s="85" t="s">
        <v>1325</v>
      </c>
      <c r="E385" s="85" t="s">
        <v>1377</v>
      </c>
      <c r="F385" s="85" t="s">
        <v>1023</v>
      </c>
      <c r="G385" s="93" t="s">
        <v>1378</v>
      </c>
      <c r="H385" s="85" t="s">
        <v>1379</v>
      </c>
      <c r="I385" s="94">
        <v>1</v>
      </c>
      <c r="J385" s="95" t="s">
        <v>312</v>
      </c>
      <c r="K385" s="95" t="s">
        <v>861</v>
      </c>
      <c r="L385" s="95" t="s">
        <v>901</v>
      </c>
      <c r="M385" s="95" t="s">
        <v>830</v>
      </c>
      <c r="N385" s="96" t="s">
        <v>819</v>
      </c>
      <c r="O385" s="90">
        <v>50</v>
      </c>
      <c r="P385" s="93"/>
    </row>
    <row r="386" ht="99.75" customHeight="1" spans="1:16">
      <c r="A386" s="85" t="s">
        <v>242</v>
      </c>
      <c r="B386" s="85" t="s">
        <v>813</v>
      </c>
      <c r="C386" s="85" t="s">
        <v>842</v>
      </c>
      <c r="D386" s="85" t="s">
        <v>1325</v>
      </c>
      <c r="E386" s="85" t="s">
        <v>1380</v>
      </c>
      <c r="F386" s="85" t="s">
        <v>855</v>
      </c>
      <c r="G386" s="93" t="s">
        <v>1381</v>
      </c>
      <c r="H386" s="85" t="s">
        <v>1379</v>
      </c>
      <c r="I386" s="94">
        <v>1</v>
      </c>
      <c r="J386" s="95" t="s">
        <v>312</v>
      </c>
      <c r="K386" s="95" t="s">
        <v>861</v>
      </c>
      <c r="L386" s="95" t="s">
        <v>901</v>
      </c>
      <c r="M386" s="95" t="s">
        <v>830</v>
      </c>
      <c r="N386" s="96" t="s">
        <v>819</v>
      </c>
      <c r="O386" s="90">
        <v>30</v>
      </c>
      <c r="P386" s="93"/>
    </row>
    <row r="387" customHeight="1" spans="1:16">
      <c r="A387" s="85"/>
      <c r="B387" s="85"/>
      <c r="C387" s="85"/>
      <c r="D387" s="85" t="s">
        <v>194</v>
      </c>
      <c r="E387" s="85" t="s">
        <v>195</v>
      </c>
      <c r="F387" s="85"/>
      <c r="G387" s="93" t="s">
        <v>812</v>
      </c>
      <c r="H387" s="85"/>
      <c r="I387" s="94"/>
      <c r="J387" s="95"/>
      <c r="K387" s="95"/>
      <c r="L387" s="95"/>
      <c r="M387" s="95"/>
      <c r="N387" s="96"/>
      <c r="O387" s="90">
        <v>42.98</v>
      </c>
      <c r="P387" s="93"/>
    </row>
    <row r="388" ht="153.75" customHeight="1" spans="1:16">
      <c r="A388" s="85" t="s">
        <v>242</v>
      </c>
      <c r="B388" s="85" t="s">
        <v>813</v>
      </c>
      <c r="C388" s="85" t="s">
        <v>842</v>
      </c>
      <c r="D388" s="85" t="s">
        <v>1382</v>
      </c>
      <c r="E388" s="85" t="s">
        <v>1383</v>
      </c>
      <c r="F388" s="85" t="s">
        <v>1384</v>
      </c>
      <c r="G388" s="93" t="s">
        <v>1385</v>
      </c>
      <c r="H388" s="85" t="s">
        <v>1386</v>
      </c>
      <c r="I388" s="94">
        <v>1</v>
      </c>
      <c r="J388" s="95" t="s">
        <v>312</v>
      </c>
      <c r="K388" s="95" t="s">
        <v>926</v>
      </c>
      <c r="L388" s="95" t="s">
        <v>901</v>
      </c>
      <c r="M388" s="95" t="s">
        <v>830</v>
      </c>
      <c r="N388" s="96" t="s">
        <v>819</v>
      </c>
      <c r="O388" s="90">
        <v>40</v>
      </c>
      <c r="P388" s="93"/>
    </row>
    <row r="389" customHeight="1" spans="1:16">
      <c r="A389" s="85" t="s">
        <v>242</v>
      </c>
      <c r="B389" s="85" t="s">
        <v>813</v>
      </c>
      <c r="C389" s="85" t="s">
        <v>842</v>
      </c>
      <c r="D389" s="85" t="s">
        <v>1382</v>
      </c>
      <c r="E389" s="85" t="s">
        <v>1387</v>
      </c>
      <c r="F389" s="85" t="s">
        <v>896</v>
      </c>
      <c r="G389" s="93" t="s">
        <v>812</v>
      </c>
      <c r="H389" s="85" t="s">
        <v>1388</v>
      </c>
      <c r="I389" s="94">
        <v>1</v>
      </c>
      <c r="J389" s="95" t="s">
        <v>407</v>
      </c>
      <c r="K389" s="95" t="s">
        <v>830</v>
      </c>
      <c r="L389" s="95" t="s">
        <v>899</v>
      </c>
      <c r="M389" s="95" t="s">
        <v>813</v>
      </c>
      <c r="N389" s="96" t="s">
        <v>819</v>
      </c>
      <c r="O389" s="90">
        <v>2.98</v>
      </c>
      <c r="P389" s="93"/>
    </row>
    <row r="390" customHeight="1" spans="1:16">
      <c r="A390" s="85"/>
      <c r="B390" s="85"/>
      <c r="C390" s="85"/>
      <c r="D390" s="85" t="s">
        <v>196</v>
      </c>
      <c r="E390" s="85" t="s">
        <v>197</v>
      </c>
      <c r="F390" s="85"/>
      <c r="G390" s="93" t="s">
        <v>812</v>
      </c>
      <c r="H390" s="85"/>
      <c r="I390" s="94"/>
      <c r="J390" s="95"/>
      <c r="K390" s="95"/>
      <c r="L390" s="95"/>
      <c r="M390" s="95"/>
      <c r="N390" s="96"/>
      <c r="O390" s="90">
        <v>51.5</v>
      </c>
      <c r="P390" s="93"/>
    </row>
    <row r="391" ht="18.75" customHeight="1" spans="1:16">
      <c r="A391" s="85" t="s">
        <v>242</v>
      </c>
      <c r="B391" s="85" t="s">
        <v>813</v>
      </c>
      <c r="C391" s="85" t="s">
        <v>842</v>
      </c>
      <c r="D391" s="85" t="s">
        <v>1389</v>
      </c>
      <c r="E391" s="85" t="s">
        <v>1390</v>
      </c>
      <c r="F391" s="85" t="s">
        <v>864</v>
      </c>
      <c r="G391" s="93" t="s">
        <v>1391</v>
      </c>
      <c r="H391" s="85" t="s">
        <v>1392</v>
      </c>
      <c r="I391" s="94">
        <v>2000</v>
      </c>
      <c r="J391" s="95" t="s">
        <v>312</v>
      </c>
      <c r="K391" s="95" t="s">
        <v>830</v>
      </c>
      <c r="L391" s="95" t="s">
        <v>901</v>
      </c>
      <c r="M391" s="95" t="s">
        <v>830</v>
      </c>
      <c r="N391" s="96" t="s">
        <v>819</v>
      </c>
      <c r="O391" s="90">
        <v>26</v>
      </c>
      <c r="P391" s="93"/>
    </row>
    <row r="392" ht="18.75" customHeight="1" spans="1:16">
      <c r="A392" s="85" t="s">
        <v>242</v>
      </c>
      <c r="B392" s="85" t="s">
        <v>813</v>
      </c>
      <c r="C392" s="85" t="s">
        <v>842</v>
      </c>
      <c r="D392" s="85" t="s">
        <v>1389</v>
      </c>
      <c r="E392" s="85" t="s">
        <v>1390</v>
      </c>
      <c r="F392" s="85" t="s">
        <v>864</v>
      </c>
      <c r="G392" s="93" t="s">
        <v>1393</v>
      </c>
      <c r="H392" s="85" t="s">
        <v>1394</v>
      </c>
      <c r="I392" s="94">
        <v>400</v>
      </c>
      <c r="J392" s="95" t="s">
        <v>312</v>
      </c>
      <c r="K392" s="95" t="s">
        <v>830</v>
      </c>
      <c r="L392" s="95" t="s">
        <v>901</v>
      </c>
      <c r="M392" s="95" t="s">
        <v>830</v>
      </c>
      <c r="N392" s="96" t="s">
        <v>819</v>
      </c>
      <c r="O392" s="90">
        <v>1.5</v>
      </c>
      <c r="P392" s="93"/>
    </row>
    <row r="393" ht="18.75" customHeight="1" spans="1:16">
      <c r="A393" s="85" t="s">
        <v>242</v>
      </c>
      <c r="B393" s="85" t="s">
        <v>813</v>
      </c>
      <c r="C393" s="85" t="s">
        <v>842</v>
      </c>
      <c r="D393" s="85" t="s">
        <v>1389</v>
      </c>
      <c r="E393" s="85" t="s">
        <v>1390</v>
      </c>
      <c r="F393" s="85" t="s">
        <v>864</v>
      </c>
      <c r="G393" s="93" t="s">
        <v>1395</v>
      </c>
      <c r="H393" s="85" t="s">
        <v>1396</v>
      </c>
      <c r="I393" s="94">
        <v>1</v>
      </c>
      <c r="J393" s="95" t="s">
        <v>312</v>
      </c>
      <c r="K393" s="95" t="s">
        <v>830</v>
      </c>
      <c r="L393" s="95" t="s">
        <v>901</v>
      </c>
      <c r="M393" s="95" t="s">
        <v>830</v>
      </c>
      <c r="N393" s="96" t="s">
        <v>819</v>
      </c>
      <c r="O393" s="90">
        <v>3</v>
      </c>
      <c r="P393" s="93"/>
    </row>
    <row r="394" customHeight="1" spans="1:16">
      <c r="A394" s="85" t="s">
        <v>242</v>
      </c>
      <c r="B394" s="85" t="s">
        <v>813</v>
      </c>
      <c r="C394" s="85" t="s">
        <v>842</v>
      </c>
      <c r="D394" s="85" t="s">
        <v>1389</v>
      </c>
      <c r="E394" s="85" t="s">
        <v>1397</v>
      </c>
      <c r="F394" s="85" t="s">
        <v>1398</v>
      </c>
      <c r="G394" s="93" t="s">
        <v>812</v>
      </c>
      <c r="H394" s="85" t="s">
        <v>1399</v>
      </c>
      <c r="I394" s="94">
        <v>1</v>
      </c>
      <c r="J394" s="95" t="s">
        <v>407</v>
      </c>
      <c r="K394" s="95" t="s">
        <v>842</v>
      </c>
      <c r="L394" s="95" t="s">
        <v>899</v>
      </c>
      <c r="M394" s="95" t="s">
        <v>813</v>
      </c>
      <c r="N394" s="96" t="s">
        <v>819</v>
      </c>
      <c r="O394" s="90">
        <v>18</v>
      </c>
      <c r="P394" s="93"/>
    </row>
    <row r="395" customHeight="1" spans="1:16">
      <c r="A395" s="85" t="s">
        <v>242</v>
      </c>
      <c r="B395" s="85" t="s">
        <v>813</v>
      </c>
      <c r="C395" s="85" t="s">
        <v>842</v>
      </c>
      <c r="D395" s="85" t="s">
        <v>1389</v>
      </c>
      <c r="E395" s="85" t="s">
        <v>1400</v>
      </c>
      <c r="F395" s="85" t="s">
        <v>896</v>
      </c>
      <c r="G395" s="93" t="s">
        <v>812</v>
      </c>
      <c r="H395" s="85" t="s">
        <v>1401</v>
      </c>
      <c r="I395" s="94">
        <v>1</v>
      </c>
      <c r="J395" s="95" t="s">
        <v>407</v>
      </c>
      <c r="K395" s="95" t="s">
        <v>842</v>
      </c>
      <c r="L395" s="95" t="s">
        <v>899</v>
      </c>
      <c r="M395" s="95" t="s">
        <v>813</v>
      </c>
      <c r="N395" s="96" t="s">
        <v>819</v>
      </c>
      <c r="O395" s="90">
        <v>3</v>
      </c>
      <c r="P395" s="93"/>
    </row>
    <row r="396" customHeight="1" spans="1:16">
      <c r="A396" s="85"/>
      <c r="B396" s="85"/>
      <c r="C396" s="85"/>
      <c r="D396" s="85" t="s">
        <v>198</v>
      </c>
      <c r="E396" s="85" t="s">
        <v>199</v>
      </c>
      <c r="F396" s="85"/>
      <c r="G396" s="93" t="s">
        <v>812</v>
      </c>
      <c r="H396" s="85"/>
      <c r="I396" s="94"/>
      <c r="J396" s="95"/>
      <c r="K396" s="95"/>
      <c r="L396" s="95"/>
      <c r="M396" s="95"/>
      <c r="N396" s="96"/>
      <c r="O396" s="90">
        <v>10613</v>
      </c>
      <c r="P396" s="93"/>
    </row>
    <row r="397" ht="36.75" customHeight="1" spans="1:16">
      <c r="A397" s="85" t="s">
        <v>242</v>
      </c>
      <c r="B397" s="85" t="s">
        <v>1402</v>
      </c>
      <c r="C397" s="85" t="s">
        <v>861</v>
      </c>
      <c r="D397" s="85" t="s">
        <v>1403</v>
      </c>
      <c r="E397" s="85" t="s">
        <v>1404</v>
      </c>
      <c r="F397" s="85" t="s">
        <v>852</v>
      </c>
      <c r="G397" s="93" t="s">
        <v>1405</v>
      </c>
      <c r="H397" s="85" t="s">
        <v>1405</v>
      </c>
      <c r="I397" s="94">
        <v>1</v>
      </c>
      <c r="J397" s="95" t="s">
        <v>312</v>
      </c>
      <c r="K397" s="95" t="s">
        <v>933</v>
      </c>
      <c r="L397" s="95" t="s">
        <v>901</v>
      </c>
      <c r="M397" s="95" t="s">
        <v>830</v>
      </c>
      <c r="N397" s="96" t="s">
        <v>819</v>
      </c>
      <c r="O397" s="90">
        <v>14.3</v>
      </c>
      <c r="P397" s="93"/>
    </row>
    <row r="398" ht="189.75" customHeight="1" spans="1:16">
      <c r="A398" s="85" t="s">
        <v>242</v>
      </c>
      <c r="B398" s="85" t="s">
        <v>1402</v>
      </c>
      <c r="C398" s="85" t="s">
        <v>861</v>
      </c>
      <c r="D398" s="85" t="s">
        <v>1403</v>
      </c>
      <c r="E398" s="85" t="s">
        <v>1406</v>
      </c>
      <c r="F398" s="85" t="s">
        <v>855</v>
      </c>
      <c r="G398" s="93" t="s">
        <v>1407</v>
      </c>
      <c r="H398" s="85" t="s">
        <v>1408</v>
      </c>
      <c r="I398" s="94">
        <v>1</v>
      </c>
      <c r="J398" s="95" t="s">
        <v>312</v>
      </c>
      <c r="K398" s="95" t="s">
        <v>933</v>
      </c>
      <c r="L398" s="95" t="s">
        <v>901</v>
      </c>
      <c r="M398" s="95" t="s">
        <v>830</v>
      </c>
      <c r="N398" s="96" t="s">
        <v>819</v>
      </c>
      <c r="O398" s="90">
        <v>12</v>
      </c>
      <c r="P398" s="93"/>
    </row>
    <row r="399" ht="225.75" customHeight="1" spans="1:16">
      <c r="A399" s="85" t="s">
        <v>242</v>
      </c>
      <c r="B399" s="85" t="s">
        <v>1402</v>
      </c>
      <c r="C399" s="85" t="s">
        <v>861</v>
      </c>
      <c r="D399" s="85" t="s">
        <v>1403</v>
      </c>
      <c r="E399" s="85" t="s">
        <v>1409</v>
      </c>
      <c r="F399" s="85" t="s">
        <v>855</v>
      </c>
      <c r="G399" s="93" t="s">
        <v>1410</v>
      </c>
      <c r="H399" s="85" t="s">
        <v>1411</v>
      </c>
      <c r="I399" s="94">
        <v>1</v>
      </c>
      <c r="J399" s="95" t="s">
        <v>407</v>
      </c>
      <c r="K399" s="95" t="s">
        <v>898</v>
      </c>
      <c r="L399" s="95" t="s">
        <v>899</v>
      </c>
      <c r="M399" s="95" t="s">
        <v>813</v>
      </c>
      <c r="N399" s="96" t="s">
        <v>819</v>
      </c>
      <c r="O399" s="90">
        <v>8</v>
      </c>
      <c r="P399" s="93"/>
    </row>
    <row r="400" ht="225.75" customHeight="1" spans="1:16">
      <c r="A400" s="85" t="s">
        <v>242</v>
      </c>
      <c r="B400" s="85" t="s">
        <v>1402</v>
      </c>
      <c r="C400" s="85" t="s">
        <v>861</v>
      </c>
      <c r="D400" s="85" t="s">
        <v>1403</v>
      </c>
      <c r="E400" s="85" t="s">
        <v>1412</v>
      </c>
      <c r="F400" s="85" t="s">
        <v>867</v>
      </c>
      <c r="G400" s="93" t="s">
        <v>1413</v>
      </c>
      <c r="H400" s="85" t="s">
        <v>1414</v>
      </c>
      <c r="I400" s="94">
        <v>1</v>
      </c>
      <c r="J400" s="95" t="s">
        <v>312</v>
      </c>
      <c r="K400" s="95" t="s">
        <v>933</v>
      </c>
      <c r="L400" s="95" t="s">
        <v>901</v>
      </c>
      <c r="M400" s="95" t="s">
        <v>830</v>
      </c>
      <c r="N400" s="96" t="s">
        <v>819</v>
      </c>
      <c r="O400" s="90">
        <v>20</v>
      </c>
      <c r="P400" s="93"/>
    </row>
    <row r="401" ht="144.75" customHeight="1" spans="1:16">
      <c r="A401" s="85" t="s">
        <v>242</v>
      </c>
      <c r="B401" s="85" t="s">
        <v>1402</v>
      </c>
      <c r="C401" s="85" t="s">
        <v>861</v>
      </c>
      <c r="D401" s="85" t="s">
        <v>1403</v>
      </c>
      <c r="E401" s="85" t="s">
        <v>1415</v>
      </c>
      <c r="F401" s="85" t="s">
        <v>855</v>
      </c>
      <c r="G401" s="93" t="s">
        <v>1416</v>
      </c>
      <c r="H401" s="85" t="s">
        <v>1417</v>
      </c>
      <c r="I401" s="94">
        <v>1</v>
      </c>
      <c r="J401" s="95" t="s">
        <v>312</v>
      </c>
      <c r="K401" s="95" t="s">
        <v>933</v>
      </c>
      <c r="L401" s="95" t="s">
        <v>901</v>
      </c>
      <c r="M401" s="95" t="s">
        <v>830</v>
      </c>
      <c r="N401" s="96" t="s">
        <v>819</v>
      </c>
      <c r="O401" s="90">
        <v>108.31</v>
      </c>
      <c r="P401" s="93"/>
    </row>
    <row r="402" ht="108.75" customHeight="1" spans="1:16">
      <c r="A402" s="85" t="s">
        <v>242</v>
      </c>
      <c r="B402" s="85" t="s">
        <v>1402</v>
      </c>
      <c r="C402" s="85" t="s">
        <v>861</v>
      </c>
      <c r="D402" s="85" t="s">
        <v>1403</v>
      </c>
      <c r="E402" s="85" t="s">
        <v>1418</v>
      </c>
      <c r="F402" s="85" t="s">
        <v>864</v>
      </c>
      <c r="G402" s="93" t="s">
        <v>1419</v>
      </c>
      <c r="H402" s="85" t="s">
        <v>1420</v>
      </c>
      <c r="I402" s="94">
        <v>1</v>
      </c>
      <c r="J402" s="95" t="s">
        <v>312</v>
      </c>
      <c r="K402" s="95" t="s">
        <v>830</v>
      </c>
      <c r="L402" s="95" t="s">
        <v>901</v>
      </c>
      <c r="M402" s="95" t="s">
        <v>830</v>
      </c>
      <c r="N402" s="96" t="s">
        <v>819</v>
      </c>
      <c r="O402" s="90">
        <v>40</v>
      </c>
      <c r="P402" s="93"/>
    </row>
    <row r="403" customHeight="1" spans="1:16">
      <c r="A403" s="85" t="s">
        <v>242</v>
      </c>
      <c r="B403" s="85" t="s">
        <v>1402</v>
      </c>
      <c r="C403" s="85" t="s">
        <v>861</v>
      </c>
      <c r="D403" s="85" t="s">
        <v>1403</v>
      </c>
      <c r="E403" s="85" t="s">
        <v>1421</v>
      </c>
      <c r="F403" s="85" t="s">
        <v>955</v>
      </c>
      <c r="G403" s="93" t="s">
        <v>812</v>
      </c>
      <c r="H403" s="85" t="s">
        <v>1422</v>
      </c>
      <c r="I403" s="94">
        <v>140</v>
      </c>
      <c r="J403" s="95" t="s">
        <v>312</v>
      </c>
      <c r="K403" s="95" t="s">
        <v>957</v>
      </c>
      <c r="L403" s="95" t="s">
        <v>901</v>
      </c>
      <c r="M403" s="95" t="s">
        <v>830</v>
      </c>
      <c r="N403" s="96" t="s">
        <v>819</v>
      </c>
      <c r="O403" s="90">
        <v>12.25</v>
      </c>
      <c r="P403" s="93"/>
    </row>
    <row r="404" ht="409.5" customHeight="1" spans="1:16">
      <c r="A404" s="85" t="s">
        <v>242</v>
      </c>
      <c r="B404" s="85" t="s">
        <v>1402</v>
      </c>
      <c r="C404" s="85" t="s">
        <v>861</v>
      </c>
      <c r="D404" s="85" t="s">
        <v>1403</v>
      </c>
      <c r="E404" s="85" t="s">
        <v>1423</v>
      </c>
      <c r="F404" s="85" t="s">
        <v>855</v>
      </c>
      <c r="G404" s="93" t="s">
        <v>1424</v>
      </c>
      <c r="H404" s="85" t="s">
        <v>1425</v>
      </c>
      <c r="I404" s="94">
        <v>1</v>
      </c>
      <c r="J404" s="95" t="s">
        <v>312</v>
      </c>
      <c r="K404" s="95" t="s">
        <v>1116</v>
      </c>
      <c r="L404" s="95" t="s">
        <v>901</v>
      </c>
      <c r="M404" s="95" t="s">
        <v>830</v>
      </c>
      <c r="N404" s="96" t="s">
        <v>819</v>
      </c>
      <c r="O404" s="90">
        <v>50</v>
      </c>
      <c r="P404" s="93"/>
    </row>
    <row r="405" ht="409.5" customHeight="1" spans="1:16">
      <c r="A405" s="85" t="s">
        <v>242</v>
      </c>
      <c r="B405" s="85" t="s">
        <v>1402</v>
      </c>
      <c r="C405" s="85" t="s">
        <v>861</v>
      </c>
      <c r="D405" s="85" t="s">
        <v>1403</v>
      </c>
      <c r="E405" s="85" t="s">
        <v>1423</v>
      </c>
      <c r="F405" s="85" t="s">
        <v>855</v>
      </c>
      <c r="G405" s="93" t="s">
        <v>1424</v>
      </c>
      <c r="H405" s="85" t="s">
        <v>1426</v>
      </c>
      <c r="I405" s="94">
        <v>1</v>
      </c>
      <c r="J405" s="95" t="s">
        <v>312</v>
      </c>
      <c r="K405" s="95" t="s">
        <v>1116</v>
      </c>
      <c r="L405" s="95" t="s">
        <v>901</v>
      </c>
      <c r="M405" s="95" t="s">
        <v>830</v>
      </c>
      <c r="N405" s="96" t="s">
        <v>819</v>
      </c>
      <c r="O405" s="90">
        <v>130</v>
      </c>
      <c r="P405" s="93"/>
    </row>
    <row r="406" ht="409.5" customHeight="1" spans="1:16">
      <c r="A406" s="85" t="s">
        <v>242</v>
      </c>
      <c r="B406" s="85" t="s">
        <v>1402</v>
      </c>
      <c r="C406" s="85" t="s">
        <v>861</v>
      </c>
      <c r="D406" s="85" t="s">
        <v>1403</v>
      </c>
      <c r="E406" s="85" t="s">
        <v>1423</v>
      </c>
      <c r="F406" s="85" t="s">
        <v>867</v>
      </c>
      <c r="G406" s="93" t="s">
        <v>1424</v>
      </c>
      <c r="H406" s="85" t="s">
        <v>1427</v>
      </c>
      <c r="I406" s="94">
        <v>1800000</v>
      </c>
      <c r="J406" s="95" t="s">
        <v>312</v>
      </c>
      <c r="K406" s="95" t="s">
        <v>1116</v>
      </c>
      <c r="L406" s="95" t="s">
        <v>901</v>
      </c>
      <c r="M406" s="95" t="s">
        <v>830</v>
      </c>
      <c r="N406" s="96" t="s">
        <v>819</v>
      </c>
      <c r="O406" s="90">
        <v>7560</v>
      </c>
      <c r="P406" s="93"/>
    </row>
    <row r="407" ht="261.75" customHeight="1" spans="1:16">
      <c r="A407" s="85" t="s">
        <v>242</v>
      </c>
      <c r="B407" s="85" t="s">
        <v>1402</v>
      </c>
      <c r="C407" s="85" t="s">
        <v>861</v>
      </c>
      <c r="D407" s="85" t="s">
        <v>1403</v>
      </c>
      <c r="E407" s="85" t="s">
        <v>1428</v>
      </c>
      <c r="F407" s="85" t="s">
        <v>855</v>
      </c>
      <c r="G407" s="93" t="s">
        <v>1429</v>
      </c>
      <c r="H407" s="85" t="s">
        <v>1430</v>
      </c>
      <c r="I407" s="94">
        <v>1</v>
      </c>
      <c r="J407" s="95" t="s">
        <v>312</v>
      </c>
      <c r="K407" s="95" t="s">
        <v>933</v>
      </c>
      <c r="L407" s="95" t="s">
        <v>901</v>
      </c>
      <c r="M407" s="95" t="s">
        <v>830</v>
      </c>
      <c r="N407" s="96" t="s">
        <v>819</v>
      </c>
      <c r="O407" s="90">
        <v>9.8</v>
      </c>
      <c r="P407" s="93"/>
    </row>
    <row r="408" ht="162.75" customHeight="1" spans="1:16">
      <c r="A408" s="85" t="s">
        <v>242</v>
      </c>
      <c r="B408" s="85" t="s">
        <v>1402</v>
      </c>
      <c r="C408" s="85" t="s">
        <v>861</v>
      </c>
      <c r="D408" s="85" t="s">
        <v>1403</v>
      </c>
      <c r="E408" s="85" t="s">
        <v>1431</v>
      </c>
      <c r="F408" s="85" t="s">
        <v>867</v>
      </c>
      <c r="G408" s="93" t="s">
        <v>1432</v>
      </c>
      <c r="H408" s="85" t="s">
        <v>1433</v>
      </c>
      <c r="I408" s="94">
        <v>1</v>
      </c>
      <c r="J408" s="95" t="s">
        <v>312</v>
      </c>
      <c r="K408" s="95" t="s">
        <v>842</v>
      </c>
      <c r="L408" s="95" t="s">
        <v>901</v>
      </c>
      <c r="M408" s="95" t="s">
        <v>830</v>
      </c>
      <c r="N408" s="96" t="s">
        <v>819</v>
      </c>
      <c r="O408" s="90">
        <v>261.3</v>
      </c>
      <c r="P408" s="93"/>
    </row>
    <row r="409" ht="126.75" customHeight="1" spans="1:16">
      <c r="A409" s="85" t="s">
        <v>242</v>
      </c>
      <c r="B409" s="85" t="s">
        <v>1402</v>
      </c>
      <c r="C409" s="85" t="s">
        <v>861</v>
      </c>
      <c r="D409" s="85" t="s">
        <v>1403</v>
      </c>
      <c r="E409" s="85" t="s">
        <v>1434</v>
      </c>
      <c r="F409" s="85" t="s">
        <v>855</v>
      </c>
      <c r="G409" s="93" t="s">
        <v>1435</v>
      </c>
      <c r="H409" s="85" t="s">
        <v>1436</v>
      </c>
      <c r="I409" s="94">
        <v>1</v>
      </c>
      <c r="J409" s="95" t="s">
        <v>312</v>
      </c>
      <c r="K409" s="95" t="s">
        <v>933</v>
      </c>
      <c r="L409" s="95" t="s">
        <v>901</v>
      </c>
      <c r="M409" s="95" t="s">
        <v>830</v>
      </c>
      <c r="N409" s="96" t="s">
        <v>819</v>
      </c>
      <c r="O409" s="90">
        <v>33.7</v>
      </c>
      <c r="P409" s="93"/>
    </row>
    <row r="410" ht="54.75" customHeight="1" spans="1:16">
      <c r="A410" s="85" t="s">
        <v>242</v>
      </c>
      <c r="B410" s="85" t="s">
        <v>1402</v>
      </c>
      <c r="C410" s="85" t="s">
        <v>861</v>
      </c>
      <c r="D410" s="85" t="s">
        <v>1403</v>
      </c>
      <c r="E410" s="85" t="s">
        <v>1437</v>
      </c>
      <c r="F410" s="85" t="s">
        <v>858</v>
      </c>
      <c r="G410" s="93" t="s">
        <v>1438</v>
      </c>
      <c r="H410" s="85" t="s">
        <v>1439</v>
      </c>
      <c r="I410" s="94">
        <v>1</v>
      </c>
      <c r="J410" s="95" t="s">
        <v>312</v>
      </c>
      <c r="K410" s="95" t="s">
        <v>933</v>
      </c>
      <c r="L410" s="95" t="s">
        <v>901</v>
      </c>
      <c r="M410" s="95" t="s">
        <v>830</v>
      </c>
      <c r="N410" s="96" t="s">
        <v>819</v>
      </c>
      <c r="O410" s="90">
        <v>7</v>
      </c>
      <c r="P410" s="93"/>
    </row>
    <row r="411" ht="153.75" customHeight="1" spans="1:16">
      <c r="A411" s="85" t="s">
        <v>242</v>
      </c>
      <c r="B411" s="85" t="s">
        <v>1402</v>
      </c>
      <c r="C411" s="85" t="s">
        <v>861</v>
      </c>
      <c r="D411" s="85" t="s">
        <v>1403</v>
      </c>
      <c r="E411" s="85" t="s">
        <v>1440</v>
      </c>
      <c r="F411" s="85" t="s">
        <v>855</v>
      </c>
      <c r="G411" s="93" t="s">
        <v>1441</v>
      </c>
      <c r="H411" s="85" t="s">
        <v>1442</v>
      </c>
      <c r="I411" s="94">
        <v>1</v>
      </c>
      <c r="J411" s="95" t="s">
        <v>312</v>
      </c>
      <c r="K411" s="95" t="s">
        <v>933</v>
      </c>
      <c r="L411" s="95" t="s">
        <v>901</v>
      </c>
      <c r="M411" s="95" t="s">
        <v>830</v>
      </c>
      <c r="N411" s="96" t="s">
        <v>819</v>
      </c>
      <c r="O411" s="90">
        <v>381.28</v>
      </c>
      <c r="P411" s="93"/>
    </row>
    <row r="412" ht="63.75" customHeight="1" spans="1:16">
      <c r="A412" s="85" t="s">
        <v>242</v>
      </c>
      <c r="B412" s="85" t="s">
        <v>1402</v>
      </c>
      <c r="C412" s="85" t="s">
        <v>861</v>
      </c>
      <c r="D412" s="85" t="s">
        <v>1403</v>
      </c>
      <c r="E412" s="85" t="s">
        <v>1443</v>
      </c>
      <c r="F412" s="85" t="s">
        <v>855</v>
      </c>
      <c r="G412" s="93" t="s">
        <v>1444</v>
      </c>
      <c r="H412" s="85" t="s">
        <v>1445</v>
      </c>
      <c r="I412" s="94">
        <v>1</v>
      </c>
      <c r="J412" s="95" t="s">
        <v>312</v>
      </c>
      <c r="K412" s="95" t="s">
        <v>933</v>
      </c>
      <c r="L412" s="95" t="s">
        <v>901</v>
      </c>
      <c r="M412" s="95" t="s">
        <v>830</v>
      </c>
      <c r="N412" s="96" t="s">
        <v>819</v>
      </c>
      <c r="O412" s="90">
        <v>403</v>
      </c>
      <c r="P412" s="93"/>
    </row>
    <row r="413" customHeight="1" spans="1:16">
      <c r="A413" s="85" t="s">
        <v>242</v>
      </c>
      <c r="B413" s="85" t="s">
        <v>1402</v>
      </c>
      <c r="C413" s="85" t="s">
        <v>861</v>
      </c>
      <c r="D413" s="85" t="s">
        <v>1403</v>
      </c>
      <c r="E413" s="85" t="s">
        <v>1446</v>
      </c>
      <c r="F413" s="85" t="s">
        <v>1085</v>
      </c>
      <c r="G413" s="93" t="s">
        <v>812</v>
      </c>
      <c r="H413" s="85" t="s">
        <v>1447</v>
      </c>
      <c r="I413" s="94">
        <v>1</v>
      </c>
      <c r="J413" s="95" t="s">
        <v>407</v>
      </c>
      <c r="K413" s="95" t="s">
        <v>861</v>
      </c>
      <c r="L413" s="95" t="s">
        <v>899</v>
      </c>
      <c r="M413" s="95" t="s">
        <v>813</v>
      </c>
      <c r="N413" s="96" t="s">
        <v>819</v>
      </c>
      <c r="O413" s="90">
        <v>72</v>
      </c>
      <c r="P413" s="93"/>
    </row>
    <row r="414" ht="54.75" customHeight="1" spans="1:16">
      <c r="A414" s="85" t="s">
        <v>242</v>
      </c>
      <c r="B414" s="85" t="s">
        <v>1402</v>
      </c>
      <c r="C414" s="85" t="s">
        <v>861</v>
      </c>
      <c r="D414" s="85" t="s">
        <v>1403</v>
      </c>
      <c r="E414" s="85" t="s">
        <v>1448</v>
      </c>
      <c r="F414" s="85" t="s">
        <v>855</v>
      </c>
      <c r="G414" s="93" t="s">
        <v>1449</v>
      </c>
      <c r="H414" s="85" t="s">
        <v>1449</v>
      </c>
      <c r="I414" s="94">
        <v>1</v>
      </c>
      <c r="J414" s="95" t="s">
        <v>312</v>
      </c>
      <c r="K414" s="95" t="s">
        <v>933</v>
      </c>
      <c r="L414" s="95" t="s">
        <v>901</v>
      </c>
      <c r="M414" s="95" t="s">
        <v>830</v>
      </c>
      <c r="N414" s="96" t="s">
        <v>819</v>
      </c>
      <c r="O414" s="90">
        <v>41</v>
      </c>
      <c r="P414" s="93"/>
    </row>
    <row r="415" ht="90.75" customHeight="1" spans="1:16">
      <c r="A415" s="85" t="s">
        <v>242</v>
      </c>
      <c r="B415" s="85" t="s">
        <v>1402</v>
      </c>
      <c r="C415" s="85" t="s">
        <v>861</v>
      </c>
      <c r="D415" s="85" t="s">
        <v>1403</v>
      </c>
      <c r="E415" s="85" t="s">
        <v>1450</v>
      </c>
      <c r="F415" s="85" t="s">
        <v>855</v>
      </c>
      <c r="G415" s="93" t="s">
        <v>1451</v>
      </c>
      <c r="H415" s="85" t="s">
        <v>1451</v>
      </c>
      <c r="I415" s="94">
        <v>1</v>
      </c>
      <c r="J415" s="95" t="s">
        <v>312</v>
      </c>
      <c r="K415" s="95" t="s">
        <v>933</v>
      </c>
      <c r="L415" s="95" t="s">
        <v>901</v>
      </c>
      <c r="M415" s="95" t="s">
        <v>830</v>
      </c>
      <c r="N415" s="96" t="s">
        <v>819</v>
      </c>
      <c r="O415" s="90">
        <v>96.95</v>
      </c>
      <c r="P415" s="93"/>
    </row>
    <row r="416" ht="117.75" customHeight="1" spans="1:16">
      <c r="A416" s="85" t="s">
        <v>242</v>
      </c>
      <c r="B416" s="85" t="s">
        <v>1402</v>
      </c>
      <c r="C416" s="85" t="s">
        <v>861</v>
      </c>
      <c r="D416" s="85" t="s">
        <v>1403</v>
      </c>
      <c r="E416" s="85" t="s">
        <v>1452</v>
      </c>
      <c r="F416" s="85" t="s">
        <v>855</v>
      </c>
      <c r="G416" s="93" t="s">
        <v>1453</v>
      </c>
      <c r="H416" s="85" t="s">
        <v>1453</v>
      </c>
      <c r="I416" s="94">
        <v>1</v>
      </c>
      <c r="J416" s="95" t="s">
        <v>312</v>
      </c>
      <c r="K416" s="95" t="s">
        <v>933</v>
      </c>
      <c r="L416" s="95" t="s">
        <v>901</v>
      </c>
      <c r="M416" s="95" t="s">
        <v>830</v>
      </c>
      <c r="N416" s="96" t="s">
        <v>819</v>
      </c>
      <c r="O416" s="90">
        <v>50</v>
      </c>
      <c r="P416" s="93"/>
    </row>
    <row r="417" ht="81.75" customHeight="1" spans="1:16">
      <c r="A417" s="85" t="s">
        <v>242</v>
      </c>
      <c r="B417" s="85" t="s">
        <v>1402</v>
      </c>
      <c r="C417" s="85" t="s">
        <v>861</v>
      </c>
      <c r="D417" s="85" t="s">
        <v>1403</v>
      </c>
      <c r="E417" s="85" t="s">
        <v>1454</v>
      </c>
      <c r="F417" s="85" t="s">
        <v>867</v>
      </c>
      <c r="G417" s="93" t="s">
        <v>1455</v>
      </c>
      <c r="H417" s="85" t="s">
        <v>1455</v>
      </c>
      <c r="I417" s="94">
        <v>1</v>
      </c>
      <c r="J417" s="95" t="s">
        <v>312</v>
      </c>
      <c r="K417" s="95" t="s">
        <v>933</v>
      </c>
      <c r="L417" s="95" t="s">
        <v>901</v>
      </c>
      <c r="M417" s="95" t="s">
        <v>830</v>
      </c>
      <c r="N417" s="96" t="s">
        <v>819</v>
      </c>
      <c r="O417" s="90">
        <v>6</v>
      </c>
      <c r="P417" s="93"/>
    </row>
    <row r="418" ht="99.75" customHeight="1" spans="1:16">
      <c r="A418" s="85" t="s">
        <v>242</v>
      </c>
      <c r="B418" s="85" t="s">
        <v>1402</v>
      </c>
      <c r="C418" s="85" t="s">
        <v>861</v>
      </c>
      <c r="D418" s="85" t="s">
        <v>1403</v>
      </c>
      <c r="E418" s="85" t="s">
        <v>1456</v>
      </c>
      <c r="F418" s="85" t="s">
        <v>1457</v>
      </c>
      <c r="G418" s="93" t="s">
        <v>1458</v>
      </c>
      <c r="H418" s="85" t="s">
        <v>1458</v>
      </c>
      <c r="I418" s="94">
        <v>1</v>
      </c>
      <c r="J418" s="95" t="s">
        <v>312</v>
      </c>
      <c r="K418" s="95" t="s">
        <v>822</v>
      </c>
      <c r="L418" s="95" t="s">
        <v>901</v>
      </c>
      <c r="M418" s="95" t="s">
        <v>830</v>
      </c>
      <c r="N418" s="96" t="s">
        <v>819</v>
      </c>
      <c r="O418" s="90">
        <v>78.58</v>
      </c>
      <c r="P418" s="93"/>
    </row>
    <row r="419" ht="63.75" customHeight="1" spans="1:16">
      <c r="A419" s="85" t="s">
        <v>242</v>
      </c>
      <c r="B419" s="85" t="s">
        <v>1402</v>
      </c>
      <c r="C419" s="85" t="s">
        <v>861</v>
      </c>
      <c r="D419" s="85" t="s">
        <v>1403</v>
      </c>
      <c r="E419" s="85" t="s">
        <v>1459</v>
      </c>
      <c r="F419" s="85" t="s">
        <v>924</v>
      </c>
      <c r="G419" s="93" t="s">
        <v>1460</v>
      </c>
      <c r="H419" s="85" t="s">
        <v>1460</v>
      </c>
      <c r="I419" s="94">
        <v>1</v>
      </c>
      <c r="J419" s="95" t="s">
        <v>312</v>
      </c>
      <c r="K419" s="95" t="s">
        <v>933</v>
      </c>
      <c r="L419" s="95" t="s">
        <v>901</v>
      </c>
      <c r="M419" s="95" t="s">
        <v>830</v>
      </c>
      <c r="N419" s="96" t="s">
        <v>824</v>
      </c>
      <c r="O419" s="90">
        <v>16.8</v>
      </c>
      <c r="P419" s="93"/>
    </row>
    <row r="420" ht="81.75" customHeight="1" spans="1:16">
      <c r="A420" s="85" t="s">
        <v>242</v>
      </c>
      <c r="B420" s="85" t="s">
        <v>1402</v>
      </c>
      <c r="C420" s="85" t="s">
        <v>861</v>
      </c>
      <c r="D420" s="85" t="s">
        <v>1403</v>
      </c>
      <c r="E420" s="85" t="s">
        <v>1461</v>
      </c>
      <c r="F420" s="85" t="s">
        <v>855</v>
      </c>
      <c r="G420" s="93" t="s">
        <v>1462</v>
      </c>
      <c r="H420" s="85" t="s">
        <v>1463</v>
      </c>
      <c r="I420" s="94">
        <v>1</v>
      </c>
      <c r="J420" s="95" t="s">
        <v>312</v>
      </c>
      <c r="K420" s="95" t="s">
        <v>933</v>
      </c>
      <c r="L420" s="95" t="s">
        <v>901</v>
      </c>
      <c r="M420" s="95" t="s">
        <v>830</v>
      </c>
      <c r="N420" s="96" t="s">
        <v>819</v>
      </c>
      <c r="O420" s="90">
        <v>1.13</v>
      </c>
      <c r="P420" s="93"/>
    </row>
    <row r="421" ht="409.5" customHeight="1" spans="1:16">
      <c r="A421" s="85" t="s">
        <v>242</v>
      </c>
      <c r="B421" s="85" t="s">
        <v>1402</v>
      </c>
      <c r="C421" s="85" t="s">
        <v>861</v>
      </c>
      <c r="D421" s="85" t="s">
        <v>1403</v>
      </c>
      <c r="E421" s="85" t="s">
        <v>1464</v>
      </c>
      <c r="F421" s="85" t="s">
        <v>948</v>
      </c>
      <c r="G421" s="93" t="s">
        <v>1465</v>
      </c>
      <c r="H421" s="85" t="s">
        <v>1466</v>
      </c>
      <c r="I421" s="94">
        <v>1</v>
      </c>
      <c r="J421" s="95" t="s">
        <v>312</v>
      </c>
      <c r="K421" s="95" t="s">
        <v>823</v>
      </c>
      <c r="L421" s="95" t="s">
        <v>901</v>
      </c>
      <c r="M421" s="95" t="s">
        <v>830</v>
      </c>
      <c r="N421" s="96" t="s">
        <v>819</v>
      </c>
      <c r="O421" s="90">
        <v>345.21</v>
      </c>
      <c r="P421" s="93"/>
    </row>
    <row r="422" ht="180.75" customHeight="1" spans="1:16">
      <c r="A422" s="85" t="s">
        <v>242</v>
      </c>
      <c r="B422" s="85" t="s">
        <v>1402</v>
      </c>
      <c r="C422" s="85" t="s">
        <v>861</v>
      </c>
      <c r="D422" s="85" t="s">
        <v>1403</v>
      </c>
      <c r="E422" s="85" t="s">
        <v>1467</v>
      </c>
      <c r="F422" s="85" t="s">
        <v>948</v>
      </c>
      <c r="G422" s="93" t="s">
        <v>1468</v>
      </c>
      <c r="H422" s="85" t="s">
        <v>1469</v>
      </c>
      <c r="I422" s="94">
        <v>1</v>
      </c>
      <c r="J422" s="95" t="s">
        <v>312</v>
      </c>
      <c r="K422" s="95" t="s">
        <v>823</v>
      </c>
      <c r="L422" s="95" t="s">
        <v>901</v>
      </c>
      <c r="M422" s="95" t="s">
        <v>830</v>
      </c>
      <c r="N422" s="96" t="s">
        <v>819</v>
      </c>
      <c r="O422" s="90">
        <v>89.48</v>
      </c>
      <c r="P422" s="93"/>
    </row>
    <row r="423" customHeight="1" spans="1:16">
      <c r="A423" s="85" t="s">
        <v>242</v>
      </c>
      <c r="B423" s="85" t="s">
        <v>1402</v>
      </c>
      <c r="C423" s="85" t="s">
        <v>861</v>
      </c>
      <c r="D423" s="85" t="s">
        <v>1403</v>
      </c>
      <c r="E423" s="85" t="s">
        <v>1470</v>
      </c>
      <c r="F423" s="85" t="s">
        <v>828</v>
      </c>
      <c r="G423" s="93" t="s">
        <v>812</v>
      </c>
      <c r="H423" s="85" t="s">
        <v>1471</v>
      </c>
      <c r="I423" s="94">
        <v>1</v>
      </c>
      <c r="J423" s="95" t="s">
        <v>407</v>
      </c>
      <c r="K423" s="95" t="s">
        <v>830</v>
      </c>
      <c r="L423" s="95" t="s">
        <v>899</v>
      </c>
      <c r="M423" s="95" t="s">
        <v>813</v>
      </c>
      <c r="N423" s="96" t="s">
        <v>819</v>
      </c>
      <c r="O423" s="90">
        <v>0.7</v>
      </c>
      <c r="P423" s="93"/>
    </row>
    <row r="424" customHeight="1" spans="1:16">
      <c r="A424" s="85" t="s">
        <v>242</v>
      </c>
      <c r="B424" s="85" t="s">
        <v>1402</v>
      </c>
      <c r="C424" s="85" t="s">
        <v>861</v>
      </c>
      <c r="D424" s="85" t="s">
        <v>1403</v>
      </c>
      <c r="E424" s="85" t="s">
        <v>1470</v>
      </c>
      <c r="F424" s="85" t="s">
        <v>828</v>
      </c>
      <c r="G424" s="93" t="s">
        <v>812</v>
      </c>
      <c r="H424" s="85" t="s">
        <v>1472</v>
      </c>
      <c r="I424" s="94">
        <v>9</v>
      </c>
      <c r="J424" s="95" t="s">
        <v>407</v>
      </c>
      <c r="K424" s="95" t="s">
        <v>830</v>
      </c>
      <c r="L424" s="95" t="s">
        <v>899</v>
      </c>
      <c r="M424" s="95" t="s">
        <v>813</v>
      </c>
      <c r="N424" s="96" t="s">
        <v>819</v>
      </c>
      <c r="O424" s="90">
        <v>5.04</v>
      </c>
      <c r="P424" s="93"/>
    </row>
    <row r="425" customHeight="1" spans="1:16">
      <c r="A425" s="85" t="s">
        <v>242</v>
      </c>
      <c r="B425" s="85" t="s">
        <v>1402</v>
      </c>
      <c r="C425" s="85" t="s">
        <v>861</v>
      </c>
      <c r="D425" s="85" t="s">
        <v>1403</v>
      </c>
      <c r="E425" s="85" t="s">
        <v>1470</v>
      </c>
      <c r="F425" s="85" t="s">
        <v>993</v>
      </c>
      <c r="G425" s="93" t="s">
        <v>812</v>
      </c>
      <c r="H425" s="85" t="s">
        <v>1473</v>
      </c>
      <c r="I425" s="94">
        <v>2</v>
      </c>
      <c r="J425" s="95" t="s">
        <v>407</v>
      </c>
      <c r="K425" s="95" t="s">
        <v>830</v>
      </c>
      <c r="L425" s="95" t="s">
        <v>899</v>
      </c>
      <c r="M425" s="95" t="s">
        <v>813</v>
      </c>
      <c r="N425" s="96" t="s">
        <v>819</v>
      </c>
      <c r="O425" s="90">
        <v>7</v>
      </c>
      <c r="P425" s="93"/>
    </row>
    <row r="426" customHeight="1" spans="1:16">
      <c r="A426" s="85" t="s">
        <v>242</v>
      </c>
      <c r="B426" s="85" t="s">
        <v>1402</v>
      </c>
      <c r="C426" s="85" t="s">
        <v>861</v>
      </c>
      <c r="D426" s="85" t="s">
        <v>1403</v>
      </c>
      <c r="E426" s="85" t="s">
        <v>1470</v>
      </c>
      <c r="F426" s="85" t="s">
        <v>993</v>
      </c>
      <c r="G426" s="93" t="s">
        <v>812</v>
      </c>
      <c r="H426" s="85" t="s">
        <v>1474</v>
      </c>
      <c r="I426" s="94">
        <v>1</v>
      </c>
      <c r="J426" s="95" t="s">
        <v>407</v>
      </c>
      <c r="K426" s="95" t="s">
        <v>830</v>
      </c>
      <c r="L426" s="95" t="s">
        <v>899</v>
      </c>
      <c r="M426" s="95" t="s">
        <v>813</v>
      </c>
      <c r="N426" s="96" t="s">
        <v>819</v>
      </c>
      <c r="O426" s="90">
        <v>3.5</v>
      </c>
      <c r="P426" s="93"/>
    </row>
    <row r="427" customHeight="1" spans="1:16">
      <c r="A427" s="85" t="s">
        <v>242</v>
      </c>
      <c r="B427" s="85" t="s">
        <v>1402</v>
      </c>
      <c r="C427" s="85" t="s">
        <v>861</v>
      </c>
      <c r="D427" s="85" t="s">
        <v>1403</v>
      </c>
      <c r="E427" s="85" t="s">
        <v>1470</v>
      </c>
      <c r="F427" s="85" t="s">
        <v>984</v>
      </c>
      <c r="G427" s="93" t="s">
        <v>812</v>
      </c>
      <c r="H427" s="85" t="s">
        <v>985</v>
      </c>
      <c r="I427" s="94">
        <v>7</v>
      </c>
      <c r="J427" s="95" t="s">
        <v>407</v>
      </c>
      <c r="K427" s="95" t="s">
        <v>830</v>
      </c>
      <c r="L427" s="95" t="s">
        <v>899</v>
      </c>
      <c r="M427" s="95" t="s">
        <v>813</v>
      </c>
      <c r="N427" s="96" t="s">
        <v>819</v>
      </c>
      <c r="O427" s="90">
        <v>6.55</v>
      </c>
      <c r="P427" s="93"/>
    </row>
    <row r="428" customHeight="1" spans="1:16">
      <c r="A428" s="85" t="s">
        <v>242</v>
      </c>
      <c r="B428" s="85" t="s">
        <v>1402</v>
      </c>
      <c r="C428" s="85" t="s">
        <v>861</v>
      </c>
      <c r="D428" s="85" t="s">
        <v>1403</v>
      </c>
      <c r="E428" s="85" t="s">
        <v>1470</v>
      </c>
      <c r="F428" s="85" t="s">
        <v>1193</v>
      </c>
      <c r="G428" s="93" t="s">
        <v>812</v>
      </c>
      <c r="H428" s="85" t="s">
        <v>1193</v>
      </c>
      <c r="I428" s="94">
        <v>2</v>
      </c>
      <c r="J428" s="95" t="s">
        <v>407</v>
      </c>
      <c r="K428" s="95" t="s">
        <v>830</v>
      </c>
      <c r="L428" s="95" t="s">
        <v>899</v>
      </c>
      <c r="M428" s="95" t="s">
        <v>813</v>
      </c>
      <c r="N428" s="96" t="s">
        <v>819</v>
      </c>
      <c r="O428" s="90">
        <v>0.96</v>
      </c>
      <c r="P428" s="93"/>
    </row>
    <row r="429" customHeight="1" spans="1:16">
      <c r="A429" s="85" t="s">
        <v>242</v>
      </c>
      <c r="B429" s="85" t="s">
        <v>1402</v>
      </c>
      <c r="C429" s="85" t="s">
        <v>861</v>
      </c>
      <c r="D429" s="85" t="s">
        <v>1403</v>
      </c>
      <c r="E429" s="85" t="s">
        <v>1470</v>
      </c>
      <c r="F429" s="85" t="s">
        <v>838</v>
      </c>
      <c r="G429" s="93" t="s">
        <v>812</v>
      </c>
      <c r="H429" s="85" t="s">
        <v>838</v>
      </c>
      <c r="I429" s="94">
        <v>2</v>
      </c>
      <c r="J429" s="95" t="s">
        <v>407</v>
      </c>
      <c r="K429" s="95" t="s">
        <v>830</v>
      </c>
      <c r="L429" s="95" t="s">
        <v>899</v>
      </c>
      <c r="M429" s="95" t="s">
        <v>813</v>
      </c>
      <c r="N429" s="96" t="s">
        <v>819</v>
      </c>
      <c r="O429" s="90">
        <v>0.1</v>
      </c>
      <c r="P429" s="93"/>
    </row>
    <row r="430" customHeight="1" spans="1:16">
      <c r="A430" s="85" t="s">
        <v>242</v>
      </c>
      <c r="B430" s="85" t="s">
        <v>1402</v>
      </c>
      <c r="C430" s="85" t="s">
        <v>861</v>
      </c>
      <c r="D430" s="85" t="s">
        <v>1403</v>
      </c>
      <c r="E430" s="85" t="s">
        <v>1470</v>
      </c>
      <c r="F430" s="85" t="s">
        <v>1475</v>
      </c>
      <c r="G430" s="93" t="s">
        <v>812</v>
      </c>
      <c r="H430" s="85" t="s">
        <v>1475</v>
      </c>
      <c r="I430" s="94">
        <v>1</v>
      </c>
      <c r="J430" s="95" t="s">
        <v>407</v>
      </c>
      <c r="K430" s="95" t="s">
        <v>830</v>
      </c>
      <c r="L430" s="95" t="s">
        <v>899</v>
      </c>
      <c r="M430" s="95" t="s">
        <v>813</v>
      </c>
      <c r="N430" s="96" t="s">
        <v>819</v>
      </c>
      <c r="O430" s="90">
        <v>0.2</v>
      </c>
      <c r="P430" s="93"/>
    </row>
    <row r="431" ht="144.75" customHeight="1" spans="1:16">
      <c r="A431" s="85" t="s">
        <v>242</v>
      </c>
      <c r="B431" s="85" t="s">
        <v>1402</v>
      </c>
      <c r="C431" s="85" t="s">
        <v>861</v>
      </c>
      <c r="D431" s="85" t="s">
        <v>1403</v>
      </c>
      <c r="E431" s="85" t="s">
        <v>1476</v>
      </c>
      <c r="F431" s="85" t="s">
        <v>950</v>
      </c>
      <c r="G431" s="93" t="s">
        <v>1477</v>
      </c>
      <c r="H431" s="85" t="s">
        <v>1478</v>
      </c>
      <c r="I431" s="94">
        <v>1</v>
      </c>
      <c r="J431" s="95" t="s">
        <v>312</v>
      </c>
      <c r="K431" s="95" t="s">
        <v>883</v>
      </c>
      <c r="L431" s="95" t="s">
        <v>901</v>
      </c>
      <c r="M431" s="95" t="s">
        <v>830</v>
      </c>
      <c r="N431" s="96" t="s">
        <v>819</v>
      </c>
      <c r="O431" s="90">
        <v>18</v>
      </c>
      <c r="P431" s="93"/>
    </row>
    <row r="432" ht="216.75" customHeight="1" spans="1:16">
      <c r="A432" s="85" t="s">
        <v>242</v>
      </c>
      <c r="B432" s="85" t="s">
        <v>1402</v>
      </c>
      <c r="C432" s="85" t="s">
        <v>861</v>
      </c>
      <c r="D432" s="85" t="s">
        <v>1403</v>
      </c>
      <c r="E432" s="85" t="s">
        <v>1476</v>
      </c>
      <c r="F432" s="85" t="s">
        <v>950</v>
      </c>
      <c r="G432" s="93" t="s">
        <v>1479</v>
      </c>
      <c r="H432" s="85" t="s">
        <v>1478</v>
      </c>
      <c r="I432" s="94">
        <v>1</v>
      </c>
      <c r="J432" s="95" t="s">
        <v>312</v>
      </c>
      <c r="K432" s="95" t="s">
        <v>883</v>
      </c>
      <c r="L432" s="95" t="s">
        <v>901</v>
      </c>
      <c r="M432" s="95" t="s">
        <v>830</v>
      </c>
      <c r="N432" s="96" t="s">
        <v>819</v>
      </c>
      <c r="O432" s="90">
        <v>17.5</v>
      </c>
      <c r="P432" s="93"/>
    </row>
    <row r="433" ht="108.75" customHeight="1" spans="1:16">
      <c r="A433" s="85" t="s">
        <v>242</v>
      </c>
      <c r="B433" s="85" t="s">
        <v>1402</v>
      </c>
      <c r="C433" s="85" t="s">
        <v>861</v>
      </c>
      <c r="D433" s="85" t="s">
        <v>1403</v>
      </c>
      <c r="E433" s="85" t="s">
        <v>1480</v>
      </c>
      <c r="F433" s="85" t="s">
        <v>867</v>
      </c>
      <c r="G433" s="93" t="s">
        <v>1481</v>
      </c>
      <c r="H433" s="85" t="s">
        <v>1481</v>
      </c>
      <c r="I433" s="94">
        <v>1</v>
      </c>
      <c r="J433" s="95" t="s">
        <v>312</v>
      </c>
      <c r="K433" s="95" t="s">
        <v>933</v>
      </c>
      <c r="L433" s="95" t="s">
        <v>901</v>
      </c>
      <c r="M433" s="95" t="s">
        <v>830</v>
      </c>
      <c r="N433" s="96" t="s">
        <v>819</v>
      </c>
      <c r="O433" s="90">
        <v>53</v>
      </c>
      <c r="P433" s="93"/>
    </row>
    <row r="434" ht="189.75" customHeight="1" spans="1:16">
      <c r="A434" s="85" t="s">
        <v>242</v>
      </c>
      <c r="B434" s="85" t="s">
        <v>1402</v>
      </c>
      <c r="C434" s="85" t="s">
        <v>861</v>
      </c>
      <c r="D434" s="85" t="s">
        <v>1403</v>
      </c>
      <c r="E434" s="85" t="s">
        <v>1482</v>
      </c>
      <c r="F434" s="85" t="s">
        <v>855</v>
      </c>
      <c r="G434" s="93" t="s">
        <v>1483</v>
      </c>
      <c r="H434" s="85" t="s">
        <v>1484</v>
      </c>
      <c r="I434" s="94">
        <v>2</v>
      </c>
      <c r="J434" s="95" t="s">
        <v>312</v>
      </c>
      <c r="K434" s="95" t="s">
        <v>933</v>
      </c>
      <c r="L434" s="95" t="s">
        <v>901</v>
      </c>
      <c r="M434" s="95" t="s">
        <v>830</v>
      </c>
      <c r="N434" s="96" t="s">
        <v>819</v>
      </c>
      <c r="O434" s="90">
        <v>31.9</v>
      </c>
      <c r="P434" s="93"/>
    </row>
    <row r="435" ht="99.75" customHeight="1" spans="1:16">
      <c r="A435" s="85" t="s">
        <v>242</v>
      </c>
      <c r="B435" s="85" t="s">
        <v>1402</v>
      </c>
      <c r="C435" s="85" t="s">
        <v>861</v>
      </c>
      <c r="D435" s="85" t="s">
        <v>1403</v>
      </c>
      <c r="E435" s="85" t="s">
        <v>1485</v>
      </c>
      <c r="F435" s="85" t="s">
        <v>950</v>
      </c>
      <c r="G435" s="93" t="s">
        <v>1486</v>
      </c>
      <c r="H435" s="85" t="s">
        <v>1487</v>
      </c>
      <c r="I435" s="94">
        <v>1</v>
      </c>
      <c r="J435" s="95" t="s">
        <v>312</v>
      </c>
      <c r="K435" s="95" t="s">
        <v>933</v>
      </c>
      <c r="L435" s="95" t="s">
        <v>901</v>
      </c>
      <c r="M435" s="95" t="s">
        <v>830</v>
      </c>
      <c r="N435" s="96" t="s">
        <v>819</v>
      </c>
      <c r="O435" s="90">
        <v>12</v>
      </c>
      <c r="P435" s="93"/>
    </row>
    <row r="436" ht="126.75" customHeight="1" spans="1:16">
      <c r="A436" s="85" t="s">
        <v>242</v>
      </c>
      <c r="B436" s="85" t="s">
        <v>1402</v>
      </c>
      <c r="C436" s="85" t="s">
        <v>861</v>
      </c>
      <c r="D436" s="85" t="s">
        <v>1403</v>
      </c>
      <c r="E436" s="85" t="s">
        <v>1488</v>
      </c>
      <c r="F436" s="85" t="s">
        <v>867</v>
      </c>
      <c r="G436" s="93" t="s">
        <v>1489</v>
      </c>
      <c r="H436" s="85" t="s">
        <v>1490</v>
      </c>
      <c r="I436" s="94">
        <v>1</v>
      </c>
      <c r="J436" s="95" t="s">
        <v>312</v>
      </c>
      <c r="K436" s="95" t="s">
        <v>883</v>
      </c>
      <c r="L436" s="95" t="s">
        <v>901</v>
      </c>
      <c r="M436" s="95" t="s">
        <v>830</v>
      </c>
      <c r="N436" s="96" t="s">
        <v>819</v>
      </c>
      <c r="O436" s="90">
        <v>35</v>
      </c>
      <c r="P436" s="93"/>
    </row>
    <row r="437" ht="135.75" customHeight="1" spans="1:16">
      <c r="A437" s="85" t="s">
        <v>242</v>
      </c>
      <c r="B437" s="85" t="s">
        <v>1402</v>
      </c>
      <c r="C437" s="85" t="s">
        <v>861</v>
      </c>
      <c r="D437" s="85" t="s">
        <v>1403</v>
      </c>
      <c r="E437" s="85" t="s">
        <v>1491</v>
      </c>
      <c r="F437" s="85" t="s">
        <v>864</v>
      </c>
      <c r="G437" s="93" t="s">
        <v>1492</v>
      </c>
      <c r="H437" s="85" t="s">
        <v>1376</v>
      </c>
      <c r="I437" s="94">
        <v>1</v>
      </c>
      <c r="J437" s="95" t="s">
        <v>312</v>
      </c>
      <c r="K437" s="95" t="s">
        <v>830</v>
      </c>
      <c r="L437" s="95" t="s">
        <v>901</v>
      </c>
      <c r="M437" s="95" t="s">
        <v>830</v>
      </c>
      <c r="N437" s="96" t="s">
        <v>819</v>
      </c>
      <c r="O437" s="90">
        <v>9.6</v>
      </c>
      <c r="P437" s="93"/>
    </row>
    <row r="438" ht="81.75" customHeight="1" spans="1:16">
      <c r="A438" s="85" t="s">
        <v>242</v>
      </c>
      <c r="B438" s="85" t="s">
        <v>1402</v>
      </c>
      <c r="C438" s="85" t="s">
        <v>861</v>
      </c>
      <c r="D438" s="85" t="s">
        <v>1403</v>
      </c>
      <c r="E438" s="85" t="s">
        <v>1493</v>
      </c>
      <c r="F438" s="85" t="s">
        <v>867</v>
      </c>
      <c r="G438" s="93" t="s">
        <v>1494</v>
      </c>
      <c r="H438" s="85" t="s">
        <v>1494</v>
      </c>
      <c r="I438" s="94">
        <v>1</v>
      </c>
      <c r="J438" s="95" t="s">
        <v>312</v>
      </c>
      <c r="K438" s="95" t="s">
        <v>933</v>
      </c>
      <c r="L438" s="95" t="s">
        <v>901</v>
      </c>
      <c r="M438" s="95" t="s">
        <v>830</v>
      </c>
      <c r="N438" s="96" t="s">
        <v>819</v>
      </c>
      <c r="O438" s="90">
        <v>39.6</v>
      </c>
      <c r="P438" s="93"/>
    </row>
    <row r="439" ht="135.75" customHeight="1" spans="1:16">
      <c r="A439" s="85" t="s">
        <v>242</v>
      </c>
      <c r="B439" s="85" t="s">
        <v>1402</v>
      </c>
      <c r="C439" s="85" t="s">
        <v>861</v>
      </c>
      <c r="D439" s="85" t="s">
        <v>1403</v>
      </c>
      <c r="E439" s="85" t="s">
        <v>1495</v>
      </c>
      <c r="F439" s="85" t="s">
        <v>864</v>
      </c>
      <c r="G439" s="93" t="s">
        <v>1496</v>
      </c>
      <c r="H439" s="85" t="s">
        <v>1496</v>
      </c>
      <c r="I439" s="94">
        <v>1</v>
      </c>
      <c r="J439" s="95" t="s">
        <v>312</v>
      </c>
      <c r="K439" s="95" t="s">
        <v>1116</v>
      </c>
      <c r="L439" s="95" t="s">
        <v>901</v>
      </c>
      <c r="M439" s="95" t="s">
        <v>830</v>
      </c>
      <c r="N439" s="96" t="s">
        <v>819</v>
      </c>
      <c r="O439" s="90">
        <v>1.4</v>
      </c>
      <c r="P439" s="93"/>
    </row>
    <row r="440" customHeight="1" spans="1:16">
      <c r="A440" s="85" t="s">
        <v>242</v>
      </c>
      <c r="B440" s="85" t="s">
        <v>1402</v>
      </c>
      <c r="C440" s="85" t="s">
        <v>861</v>
      </c>
      <c r="D440" s="85" t="s">
        <v>1403</v>
      </c>
      <c r="E440" s="85" t="s">
        <v>1497</v>
      </c>
      <c r="F440" s="85" t="s">
        <v>993</v>
      </c>
      <c r="G440" s="93" t="s">
        <v>812</v>
      </c>
      <c r="H440" s="85" t="s">
        <v>1498</v>
      </c>
      <c r="I440" s="94">
        <v>1</v>
      </c>
      <c r="J440" s="95" t="s">
        <v>312</v>
      </c>
      <c r="K440" s="95" t="s">
        <v>842</v>
      </c>
      <c r="L440" s="95" t="s">
        <v>901</v>
      </c>
      <c r="M440" s="95" t="s">
        <v>830</v>
      </c>
      <c r="N440" s="96" t="s">
        <v>819</v>
      </c>
      <c r="O440" s="90">
        <v>44</v>
      </c>
      <c r="P440" s="93"/>
    </row>
    <row r="441" ht="234.75" customHeight="1" spans="1:16">
      <c r="A441" s="85" t="s">
        <v>242</v>
      </c>
      <c r="B441" s="85" t="s">
        <v>1402</v>
      </c>
      <c r="C441" s="85" t="s">
        <v>861</v>
      </c>
      <c r="D441" s="85" t="s">
        <v>1403</v>
      </c>
      <c r="E441" s="85" t="s">
        <v>1499</v>
      </c>
      <c r="F441" s="85" t="s">
        <v>961</v>
      </c>
      <c r="G441" s="93" t="s">
        <v>1500</v>
      </c>
      <c r="H441" s="85" t="s">
        <v>1501</v>
      </c>
      <c r="I441" s="94">
        <v>1</v>
      </c>
      <c r="J441" s="95" t="s">
        <v>312</v>
      </c>
      <c r="K441" s="95" t="s">
        <v>933</v>
      </c>
      <c r="L441" s="95" t="s">
        <v>901</v>
      </c>
      <c r="M441" s="95" t="s">
        <v>830</v>
      </c>
      <c r="N441" s="96" t="s">
        <v>819</v>
      </c>
      <c r="O441" s="90">
        <v>50</v>
      </c>
      <c r="P441" s="93"/>
    </row>
    <row r="442" ht="189.75" customHeight="1" spans="1:16">
      <c r="A442" s="85" t="s">
        <v>242</v>
      </c>
      <c r="B442" s="85" t="s">
        <v>1402</v>
      </c>
      <c r="C442" s="85" t="s">
        <v>861</v>
      </c>
      <c r="D442" s="85" t="s">
        <v>1403</v>
      </c>
      <c r="E442" s="85" t="s">
        <v>1502</v>
      </c>
      <c r="F442" s="85" t="s">
        <v>867</v>
      </c>
      <c r="G442" s="93" t="s">
        <v>1503</v>
      </c>
      <c r="H442" s="85" t="s">
        <v>1504</v>
      </c>
      <c r="I442" s="94">
        <v>1</v>
      </c>
      <c r="J442" s="95" t="s">
        <v>312</v>
      </c>
      <c r="K442" s="95" t="s">
        <v>933</v>
      </c>
      <c r="L442" s="95" t="s">
        <v>901</v>
      </c>
      <c r="M442" s="95" t="s">
        <v>830</v>
      </c>
      <c r="N442" s="96" t="s">
        <v>819</v>
      </c>
      <c r="O442" s="90">
        <v>10</v>
      </c>
      <c r="P442" s="93"/>
    </row>
    <row r="443" ht="117.75" customHeight="1" spans="1:16">
      <c r="A443" s="85" t="s">
        <v>242</v>
      </c>
      <c r="B443" s="85" t="s">
        <v>1402</v>
      </c>
      <c r="C443" s="85" t="s">
        <v>861</v>
      </c>
      <c r="D443" s="85" t="s">
        <v>1403</v>
      </c>
      <c r="E443" s="85" t="s">
        <v>1505</v>
      </c>
      <c r="F443" s="85" t="s">
        <v>867</v>
      </c>
      <c r="G443" s="93" t="s">
        <v>1506</v>
      </c>
      <c r="H443" s="85" t="s">
        <v>1507</v>
      </c>
      <c r="I443" s="94">
        <v>1</v>
      </c>
      <c r="J443" s="95" t="s">
        <v>312</v>
      </c>
      <c r="K443" s="95" t="s">
        <v>933</v>
      </c>
      <c r="L443" s="95" t="s">
        <v>901</v>
      </c>
      <c r="M443" s="95" t="s">
        <v>830</v>
      </c>
      <c r="N443" s="96" t="s">
        <v>819</v>
      </c>
      <c r="O443" s="90">
        <v>20</v>
      </c>
      <c r="P443" s="93"/>
    </row>
    <row r="444" ht="144.75" customHeight="1" spans="1:16">
      <c r="A444" s="85" t="s">
        <v>242</v>
      </c>
      <c r="B444" s="85" t="s">
        <v>1402</v>
      </c>
      <c r="C444" s="85" t="s">
        <v>861</v>
      </c>
      <c r="D444" s="85" t="s">
        <v>1403</v>
      </c>
      <c r="E444" s="85" t="s">
        <v>1508</v>
      </c>
      <c r="F444" s="85" t="s">
        <v>867</v>
      </c>
      <c r="G444" s="93" t="s">
        <v>1509</v>
      </c>
      <c r="H444" s="85" t="s">
        <v>1510</v>
      </c>
      <c r="I444" s="94">
        <v>1</v>
      </c>
      <c r="J444" s="95" t="s">
        <v>312</v>
      </c>
      <c r="K444" s="95" t="s">
        <v>933</v>
      </c>
      <c r="L444" s="95" t="s">
        <v>901</v>
      </c>
      <c r="M444" s="95" t="s">
        <v>830</v>
      </c>
      <c r="N444" s="96" t="s">
        <v>819</v>
      </c>
      <c r="O444" s="90">
        <v>30</v>
      </c>
      <c r="P444" s="93"/>
    </row>
    <row r="445" ht="99.75" customHeight="1" spans="1:16">
      <c r="A445" s="85" t="s">
        <v>242</v>
      </c>
      <c r="B445" s="85" t="s">
        <v>1402</v>
      </c>
      <c r="C445" s="85" t="s">
        <v>861</v>
      </c>
      <c r="D445" s="85" t="s">
        <v>1403</v>
      </c>
      <c r="E445" s="85" t="s">
        <v>1511</v>
      </c>
      <c r="F445" s="85" t="s">
        <v>855</v>
      </c>
      <c r="G445" s="93" t="s">
        <v>1512</v>
      </c>
      <c r="H445" s="85" t="s">
        <v>1513</v>
      </c>
      <c r="I445" s="94">
        <v>1</v>
      </c>
      <c r="J445" s="95" t="s">
        <v>312</v>
      </c>
      <c r="K445" s="95" t="s">
        <v>933</v>
      </c>
      <c r="L445" s="95" t="s">
        <v>901</v>
      </c>
      <c r="M445" s="95" t="s">
        <v>830</v>
      </c>
      <c r="N445" s="96" t="s">
        <v>819</v>
      </c>
      <c r="O445" s="90">
        <v>368.86</v>
      </c>
      <c r="P445" s="93"/>
    </row>
    <row r="446" customHeight="1" spans="1:16">
      <c r="A446" s="85"/>
      <c r="B446" s="85"/>
      <c r="C446" s="85"/>
      <c r="D446" s="85" t="s">
        <v>202</v>
      </c>
      <c r="E446" s="85" t="s">
        <v>203</v>
      </c>
      <c r="F446" s="85"/>
      <c r="G446" s="93" t="s">
        <v>812</v>
      </c>
      <c r="H446" s="85"/>
      <c r="I446" s="94"/>
      <c r="J446" s="95"/>
      <c r="K446" s="95"/>
      <c r="L446" s="95"/>
      <c r="M446" s="95"/>
      <c r="N446" s="96"/>
      <c r="O446" s="90">
        <v>177.1</v>
      </c>
      <c r="P446" s="93"/>
    </row>
    <row r="447" customHeight="1" spans="1:16">
      <c r="A447" s="85" t="s">
        <v>242</v>
      </c>
      <c r="B447" s="85" t="s">
        <v>813</v>
      </c>
      <c r="C447" s="85" t="s">
        <v>842</v>
      </c>
      <c r="D447" s="85" t="s">
        <v>1514</v>
      </c>
      <c r="E447" s="85" t="s">
        <v>1397</v>
      </c>
      <c r="F447" s="85" t="s">
        <v>896</v>
      </c>
      <c r="G447" s="93" t="s">
        <v>812</v>
      </c>
      <c r="H447" s="85" t="s">
        <v>1515</v>
      </c>
      <c r="I447" s="94">
        <v>1</v>
      </c>
      <c r="J447" s="95" t="s">
        <v>407</v>
      </c>
      <c r="K447" s="95" t="s">
        <v>830</v>
      </c>
      <c r="L447" s="95" t="s">
        <v>899</v>
      </c>
      <c r="M447" s="95" t="s">
        <v>813</v>
      </c>
      <c r="N447" s="96" t="s">
        <v>819</v>
      </c>
      <c r="O447" s="90">
        <v>3</v>
      </c>
      <c r="P447" s="93"/>
    </row>
    <row r="448" customHeight="1" spans="1:16">
      <c r="A448" s="85" t="s">
        <v>242</v>
      </c>
      <c r="B448" s="85" t="s">
        <v>813</v>
      </c>
      <c r="C448" s="85" t="s">
        <v>842</v>
      </c>
      <c r="D448" s="85" t="s">
        <v>1514</v>
      </c>
      <c r="E448" s="85" t="s">
        <v>1397</v>
      </c>
      <c r="F448" s="85" t="s">
        <v>1516</v>
      </c>
      <c r="G448" s="93" t="s">
        <v>812</v>
      </c>
      <c r="H448" s="85" t="s">
        <v>1517</v>
      </c>
      <c r="I448" s="94">
        <v>40</v>
      </c>
      <c r="J448" s="95" t="s">
        <v>407</v>
      </c>
      <c r="K448" s="95" t="s">
        <v>830</v>
      </c>
      <c r="L448" s="95" t="s">
        <v>899</v>
      </c>
      <c r="M448" s="95" t="s">
        <v>813</v>
      </c>
      <c r="N448" s="96" t="s">
        <v>819</v>
      </c>
      <c r="O448" s="90">
        <v>14</v>
      </c>
      <c r="P448" s="93"/>
    </row>
    <row r="449" customHeight="1" spans="1:16">
      <c r="A449" s="85" t="s">
        <v>242</v>
      </c>
      <c r="B449" s="85" t="s">
        <v>813</v>
      </c>
      <c r="C449" s="85" t="s">
        <v>842</v>
      </c>
      <c r="D449" s="85" t="s">
        <v>1514</v>
      </c>
      <c r="E449" s="85" t="s">
        <v>1397</v>
      </c>
      <c r="F449" s="85" t="s">
        <v>1516</v>
      </c>
      <c r="G449" s="93" t="s">
        <v>812</v>
      </c>
      <c r="H449" s="85" t="s">
        <v>1518</v>
      </c>
      <c r="I449" s="94">
        <v>2</v>
      </c>
      <c r="J449" s="95" t="s">
        <v>407</v>
      </c>
      <c r="K449" s="95" t="s">
        <v>830</v>
      </c>
      <c r="L449" s="95" t="s">
        <v>899</v>
      </c>
      <c r="M449" s="95" t="s">
        <v>813</v>
      </c>
      <c r="N449" s="96" t="s">
        <v>819</v>
      </c>
      <c r="O449" s="90">
        <v>0.2</v>
      </c>
      <c r="P449" s="93"/>
    </row>
    <row r="450" ht="18.75" customHeight="1" spans="1:16">
      <c r="A450" s="85" t="s">
        <v>242</v>
      </c>
      <c r="B450" s="85" t="s">
        <v>813</v>
      </c>
      <c r="C450" s="85" t="s">
        <v>842</v>
      </c>
      <c r="D450" s="85" t="s">
        <v>1514</v>
      </c>
      <c r="E450" s="85" t="s">
        <v>1519</v>
      </c>
      <c r="F450" s="85" t="s">
        <v>867</v>
      </c>
      <c r="G450" s="93" t="s">
        <v>1520</v>
      </c>
      <c r="H450" s="85" t="s">
        <v>1520</v>
      </c>
      <c r="I450" s="94">
        <v>4</v>
      </c>
      <c r="J450" s="95" t="s">
        <v>312</v>
      </c>
      <c r="K450" s="95" t="s">
        <v>842</v>
      </c>
      <c r="L450" s="95" t="s">
        <v>901</v>
      </c>
      <c r="M450" s="95" t="s">
        <v>830</v>
      </c>
      <c r="N450" s="96" t="s">
        <v>819</v>
      </c>
      <c r="O450" s="90">
        <v>90</v>
      </c>
      <c r="P450" s="93"/>
    </row>
    <row r="451" ht="18.75" customHeight="1" spans="1:16">
      <c r="A451" s="85" t="s">
        <v>242</v>
      </c>
      <c r="B451" s="85" t="s">
        <v>813</v>
      </c>
      <c r="C451" s="85" t="s">
        <v>842</v>
      </c>
      <c r="D451" s="85" t="s">
        <v>1514</v>
      </c>
      <c r="E451" s="85" t="s">
        <v>1519</v>
      </c>
      <c r="F451" s="85" t="s">
        <v>950</v>
      </c>
      <c r="G451" s="93" t="s">
        <v>1521</v>
      </c>
      <c r="H451" s="85" t="s">
        <v>1521</v>
      </c>
      <c r="I451" s="94">
        <v>1</v>
      </c>
      <c r="J451" s="95" t="s">
        <v>312</v>
      </c>
      <c r="K451" s="95" t="s">
        <v>926</v>
      </c>
      <c r="L451" s="95" t="s">
        <v>901</v>
      </c>
      <c r="M451" s="95" t="s">
        <v>830</v>
      </c>
      <c r="N451" s="96" t="s">
        <v>819</v>
      </c>
      <c r="O451" s="90">
        <v>10</v>
      </c>
      <c r="P451" s="93"/>
    </row>
    <row r="452" customHeight="1" spans="1:16">
      <c r="A452" s="85" t="s">
        <v>242</v>
      </c>
      <c r="B452" s="85" t="s">
        <v>813</v>
      </c>
      <c r="C452" s="85" t="s">
        <v>842</v>
      </c>
      <c r="D452" s="85" t="s">
        <v>1514</v>
      </c>
      <c r="E452" s="85" t="s">
        <v>1522</v>
      </c>
      <c r="F452" s="85" t="s">
        <v>867</v>
      </c>
      <c r="G452" s="93" t="s">
        <v>1523</v>
      </c>
      <c r="H452" s="85" t="s">
        <v>1523</v>
      </c>
      <c r="I452" s="94">
        <v>2</v>
      </c>
      <c r="J452" s="95" t="s">
        <v>312</v>
      </c>
      <c r="K452" s="95" t="s">
        <v>842</v>
      </c>
      <c r="L452" s="95" t="s">
        <v>901</v>
      </c>
      <c r="M452" s="95" t="s">
        <v>830</v>
      </c>
      <c r="N452" s="96" t="s">
        <v>819</v>
      </c>
      <c r="O452" s="90">
        <v>14.9</v>
      </c>
      <c r="P452" s="93"/>
    </row>
    <row r="453" customHeight="1" spans="1:16">
      <c r="A453" s="85" t="s">
        <v>242</v>
      </c>
      <c r="B453" s="85" t="s">
        <v>813</v>
      </c>
      <c r="C453" s="85" t="s">
        <v>842</v>
      </c>
      <c r="D453" s="85" t="s">
        <v>1514</v>
      </c>
      <c r="E453" s="85" t="s">
        <v>1524</v>
      </c>
      <c r="F453" s="85" t="s">
        <v>950</v>
      </c>
      <c r="G453" s="93" t="s">
        <v>1525</v>
      </c>
      <c r="H453" s="85" t="s">
        <v>1525</v>
      </c>
      <c r="I453" s="94">
        <v>5</v>
      </c>
      <c r="J453" s="95" t="s">
        <v>312</v>
      </c>
      <c r="K453" s="95" t="s">
        <v>883</v>
      </c>
      <c r="L453" s="95" t="s">
        <v>901</v>
      </c>
      <c r="M453" s="95" t="s">
        <v>830</v>
      </c>
      <c r="N453" s="96" t="s">
        <v>819</v>
      </c>
      <c r="O453" s="90">
        <v>30</v>
      </c>
      <c r="P453" s="93"/>
    </row>
    <row r="454" ht="36.75" customHeight="1" spans="1:16">
      <c r="A454" s="85" t="s">
        <v>242</v>
      </c>
      <c r="B454" s="85" t="s">
        <v>813</v>
      </c>
      <c r="C454" s="85" t="s">
        <v>842</v>
      </c>
      <c r="D454" s="85" t="s">
        <v>1514</v>
      </c>
      <c r="E454" s="85" t="s">
        <v>1526</v>
      </c>
      <c r="F454" s="85" t="s">
        <v>855</v>
      </c>
      <c r="G454" s="93" t="s">
        <v>1527</v>
      </c>
      <c r="H454" s="85" t="s">
        <v>1528</v>
      </c>
      <c r="I454" s="94">
        <v>5</v>
      </c>
      <c r="J454" s="95" t="s">
        <v>312</v>
      </c>
      <c r="K454" s="95" t="s">
        <v>842</v>
      </c>
      <c r="L454" s="95" t="s">
        <v>901</v>
      </c>
      <c r="M454" s="95" t="s">
        <v>830</v>
      </c>
      <c r="N454" s="96" t="s">
        <v>819</v>
      </c>
      <c r="O454" s="90">
        <v>15</v>
      </c>
      <c r="P454" s="93"/>
    </row>
    <row r="455" customHeight="1" spans="1:16">
      <c r="A455" s="85"/>
      <c r="B455" s="85"/>
      <c r="C455" s="85"/>
      <c r="D455" s="85" t="s">
        <v>204</v>
      </c>
      <c r="E455" s="85" t="s">
        <v>205</v>
      </c>
      <c r="F455" s="85"/>
      <c r="G455" s="93" t="s">
        <v>812</v>
      </c>
      <c r="H455" s="85"/>
      <c r="I455" s="94"/>
      <c r="J455" s="95"/>
      <c r="K455" s="95"/>
      <c r="L455" s="95"/>
      <c r="M455" s="95"/>
      <c r="N455" s="96"/>
      <c r="O455" s="90">
        <v>348.65</v>
      </c>
      <c r="P455" s="93"/>
    </row>
    <row r="456" ht="18.75" customHeight="1" spans="1:16">
      <c r="A456" s="85" t="s">
        <v>242</v>
      </c>
      <c r="B456" s="85" t="s">
        <v>813</v>
      </c>
      <c r="C456" s="85" t="s">
        <v>842</v>
      </c>
      <c r="D456" s="85" t="s">
        <v>1529</v>
      </c>
      <c r="E456" s="85" t="s">
        <v>1530</v>
      </c>
      <c r="F456" s="85" t="s">
        <v>864</v>
      </c>
      <c r="G456" s="93" t="s">
        <v>1531</v>
      </c>
      <c r="H456" s="85" t="s">
        <v>1532</v>
      </c>
      <c r="I456" s="94">
        <v>1</v>
      </c>
      <c r="J456" s="95" t="s">
        <v>312</v>
      </c>
      <c r="K456" s="95" t="s">
        <v>830</v>
      </c>
      <c r="L456" s="95" t="s">
        <v>901</v>
      </c>
      <c r="M456" s="95" t="s">
        <v>830</v>
      </c>
      <c r="N456" s="96" t="s">
        <v>819</v>
      </c>
      <c r="O456" s="90">
        <v>75</v>
      </c>
      <c r="P456" s="93"/>
    </row>
    <row r="457" ht="45.75" customHeight="1" spans="1:16">
      <c r="A457" s="85" t="s">
        <v>242</v>
      </c>
      <c r="B457" s="85" t="s">
        <v>813</v>
      </c>
      <c r="C457" s="85" t="s">
        <v>842</v>
      </c>
      <c r="D457" s="85" t="s">
        <v>1529</v>
      </c>
      <c r="E457" s="85" t="s">
        <v>1533</v>
      </c>
      <c r="F457" s="85" t="s">
        <v>867</v>
      </c>
      <c r="G457" s="93" t="s">
        <v>1534</v>
      </c>
      <c r="H457" s="85" t="s">
        <v>1367</v>
      </c>
      <c r="I457" s="94">
        <v>1</v>
      </c>
      <c r="J457" s="95" t="s">
        <v>312</v>
      </c>
      <c r="K457" s="95" t="s">
        <v>842</v>
      </c>
      <c r="L457" s="95" t="s">
        <v>901</v>
      </c>
      <c r="M457" s="95" t="s">
        <v>830</v>
      </c>
      <c r="N457" s="96" t="s">
        <v>819</v>
      </c>
      <c r="O457" s="90">
        <v>21</v>
      </c>
      <c r="P457" s="93"/>
    </row>
    <row r="458" ht="54.75" customHeight="1" spans="1:16">
      <c r="A458" s="85" t="s">
        <v>242</v>
      </c>
      <c r="B458" s="85" t="s">
        <v>813</v>
      </c>
      <c r="C458" s="85" t="s">
        <v>842</v>
      </c>
      <c r="D458" s="85" t="s">
        <v>1529</v>
      </c>
      <c r="E458" s="85" t="s">
        <v>1533</v>
      </c>
      <c r="F458" s="85" t="s">
        <v>867</v>
      </c>
      <c r="G458" s="93" t="s">
        <v>1535</v>
      </c>
      <c r="H458" s="85" t="s">
        <v>1367</v>
      </c>
      <c r="I458" s="94">
        <v>1</v>
      </c>
      <c r="J458" s="95" t="s">
        <v>312</v>
      </c>
      <c r="K458" s="95" t="s">
        <v>842</v>
      </c>
      <c r="L458" s="95" t="s">
        <v>901</v>
      </c>
      <c r="M458" s="95" t="s">
        <v>830</v>
      </c>
      <c r="N458" s="96" t="s">
        <v>819</v>
      </c>
      <c r="O458" s="90">
        <v>15</v>
      </c>
      <c r="P458" s="93"/>
    </row>
    <row r="459" ht="45.75" customHeight="1" spans="1:16">
      <c r="A459" s="85" t="s">
        <v>242</v>
      </c>
      <c r="B459" s="85" t="s">
        <v>813</v>
      </c>
      <c r="C459" s="85" t="s">
        <v>842</v>
      </c>
      <c r="D459" s="85" t="s">
        <v>1529</v>
      </c>
      <c r="E459" s="85" t="s">
        <v>1533</v>
      </c>
      <c r="F459" s="85" t="s">
        <v>867</v>
      </c>
      <c r="G459" s="93" t="s">
        <v>1536</v>
      </c>
      <c r="H459" s="85" t="s">
        <v>1367</v>
      </c>
      <c r="I459" s="94">
        <v>1</v>
      </c>
      <c r="J459" s="95" t="s">
        <v>312</v>
      </c>
      <c r="K459" s="95" t="s">
        <v>842</v>
      </c>
      <c r="L459" s="95" t="s">
        <v>901</v>
      </c>
      <c r="M459" s="95" t="s">
        <v>830</v>
      </c>
      <c r="N459" s="96" t="s">
        <v>819</v>
      </c>
      <c r="O459" s="90">
        <v>14</v>
      </c>
      <c r="P459" s="93"/>
    </row>
    <row r="460" ht="18.75" customHeight="1" spans="1:16">
      <c r="A460" s="85" t="s">
        <v>242</v>
      </c>
      <c r="B460" s="85" t="s">
        <v>813</v>
      </c>
      <c r="C460" s="85" t="s">
        <v>842</v>
      </c>
      <c r="D460" s="85" t="s">
        <v>1529</v>
      </c>
      <c r="E460" s="85" t="s">
        <v>1537</v>
      </c>
      <c r="F460" s="85" t="s">
        <v>950</v>
      </c>
      <c r="G460" s="93" t="s">
        <v>1538</v>
      </c>
      <c r="H460" s="85" t="s">
        <v>1532</v>
      </c>
      <c r="I460" s="94">
        <v>1</v>
      </c>
      <c r="J460" s="95" t="s">
        <v>312</v>
      </c>
      <c r="K460" s="95" t="s">
        <v>842</v>
      </c>
      <c r="L460" s="95" t="s">
        <v>901</v>
      </c>
      <c r="M460" s="95" t="s">
        <v>830</v>
      </c>
      <c r="N460" s="96" t="s">
        <v>819</v>
      </c>
      <c r="O460" s="90">
        <v>30</v>
      </c>
      <c r="P460" s="93"/>
    </row>
    <row r="461" ht="36.75" customHeight="1" spans="1:16">
      <c r="A461" s="85" t="s">
        <v>242</v>
      </c>
      <c r="B461" s="85" t="s">
        <v>813</v>
      </c>
      <c r="C461" s="85" t="s">
        <v>842</v>
      </c>
      <c r="D461" s="85" t="s">
        <v>1529</v>
      </c>
      <c r="E461" s="85" t="s">
        <v>1539</v>
      </c>
      <c r="F461" s="85" t="s">
        <v>867</v>
      </c>
      <c r="G461" s="93" t="s">
        <v>1540</v>
      </c>
      <c r="H461" s="85" t="s">
        <v>1367</v>
      </c>
      <c r="I461" s="94">
        <v>1</v>
      </c>
      <c r="J461" s="95" t="s">
        <v>312</v>
      </c>
      <c r="K461" s="95" t="s">
        <v>842</v>
      </c>
      <c r="L461" s="95" t="s">
        <v>901</v>
      </c>
      <c r="M461" s="95" t="s">
        <v>830</v>
      </c>
      <c r="N461" s="96" t="s">
        <v>819</v>
      </c>
      <c r="O461" s="90">
        <v>3</v>
      </c>
      <c r="P461" s="93"/>
    </row>
    <row r="462" ht="18.75" customHeight="1" spans="1:16">
      <c r="A462" s="85" t="s">
        <v>242</v>
      </c>
      <c r="B462" s="85" t="s">
        <v>813</v>
      </c>
      <c r="C462" s="85" t="s">
        <v>842</v>
      </c>
      <c r="D462" s="85" t="s">
        <v>1529</v>
      </c>
      <c r="E462" s="85" t="s">
        <v>1539</v>
      </c>
      <c r="F462" s="85" t="s">
        <v>867</v>
      </c>
      <c r="G462" s="93" t="s">
        <v>1541</v>
      </c>
      <c r="H462" s="85" t="s">
        <v>1367</v>
      </c>
      <c r="I462" s="94">
        <v>1</v>
      </c>
      <c r="J462" s="95" t="s">
        <v>312</v>
      </c>
      <c r="K462" s="95" t="s">
        <v>842</v>
      </c>
      <c r="L462" s="95" t="s">
        <v>901</v>
      </c>
      <c r="M462" s="95" t="s">
        <v>830</v>
      </c>
      <c r="N462" s="96" t="s">
        <v>819</v>
      </c>
      <c r="O462" s="90">
        <v>6</v>
      </c>
      <c r="P462" s="93"/>
    </row>
    <row r="463" ht="27.75" customHeight="1" spans="1:16">
      <c r="A463" s="85" t="s">
        <v>242</v>
      </c>
      <c r="B463" s="85" t="s">
        <v>813</v>
      </c>
      <c r="C463" s="85" t="s">
        <v>842</v>
      </c>
      <c r="D463" s="85" t="s">
        <v>1529</v>
      </c>
      <c r="E463" s="85" t="s">
        <v>1542</v>
      </c>
      <c r="F463" s="85" t="s">
        <v>867</v>
      </c>
      <c r="G463" s="93" t="s">
        <v>1543</v>
      </c>
      <c r="H463" s="85" t="s">
        <v>1367</v>
      </c>
      <c r="I463" s="94">
        <v>1</v>
      </c>
      <c r="J463" s="95" t="s">
        <v>312</v>
      </c>
      <c r="K463" s="95" t="s">
        <v>842</v>
      </c>
      <c r="L463" s="95" t="s">
        <v>901</v>
      </c>
      <c r="M463" s="95" t="s">
        <v>830</v>
      </c>
      <c r="N463" s="96" t="s">
        <v>819</v>
      </c>
      <c r="O463" s="90">
        <v>8</v>
      </c>
      <c r="P463" s="93"/>
    </row>
    <row r="464" ht="36.75" customHeight="1" spans="1:16">
      <c r="A464" s="85" t="s">
        <v>242</v>
      </c>
      <c r="B464" s="85" t="s">
        <v>813</v>
      </c>
      <c r="C464" s="85" t="s">
        <v>842</v>
      </c>
      <c r="D464" s="85" t="s">
        <v>1529</v>
      </c>
      <c r="E464" s="85" t="s">
        <v>1542</v>
      </c>
      <c r="F464" s="85" t="s">
        <v>867</v>
      </c>
      <c r="G464" s="93" t="s">
        <v>1544</v>
      </c>
      <c r="H464" s="85" t="s">
        <v>1367</v>
      </c>
      <c r="I464" s="94">
        <v>1</v>
      </c>
      <c r="J464" s="95" t="s">
        <v>312</v>
      </c>
      <c r="K464" s="95" t="s">
        <v>842</v>
      </c>
      <c r="L464" s="95" t="s">
        <v>901</v>
      </c>
      <c r="M464" s="95" t="s">
        <v>830</v>
      </c>
      <c r="N464" s="96" t="s">
        <v>819</v>
      </c>
      <c r="O464" s="90">
        <v>15</v>
      </c>
      <c r="P464" s="93"/>
    </row>
    <row r="465" ht="36.75" customHeight="1" spans="1:16">
      <c r="A465" s="85" t="s">
        <v>242</v>
      </c>
      <c r="B465" s="85" t="s">
        <v>813</v>
      </c>
      <c r="C465" s="85" t="s">
        <v>842</v>
      </c>
      <c r="D465" s="85" t="s">
        <v>1529</v>
      </c>
      <c r="E465" s="85" t="s">
        <v>1542</v>
      </c>
      <c r="F465" s="85" t="s">
        <v>867</v>
      </c>
      <c r="G465" s="93" t="s">
        <v>1545</v>
      </c>
      <c r="H465" s="85" t="s">
        <v>1367</v>
      </c>
      <c r="I465" s="94">
        <v>1</v>
      </c>
      <c r="J465" s="95" t="s">
        <v>312</v>
      </c>
      <c r="K465" s="95" t="s">
        <v>842</v>
      </c>
      <c r="L465" s="95" t="s">
        <v>901</v>
      </c>
      <c r="M465" s="95" t="s">
        <v>830</v>
      </c>
      <c r="N465" s="96" t="s">
        <v>819</v>
      </c>
      <c r="O465" s="90">
        <v>7</v>
      </c>
      <c r="P465" s="93"/>
    </row>
    <row r="466" ht="36.75" customHeight="1" spans="1:16">
      <c r="A466" s="85" t="s">
        <v>242</v>
      </c>
      <c r="B466" s="85" t="s">
        <v>813</v>
      </c>
      <c r="C466" s="85" t="s">
        <v>842</v>
      </c>
      <c r="D466" s="85" t="s">
        <v>1529</v>
      </c>
      <c r="E466" s="85" t="s">
        <v>1546</v>
      </c>
      <c r="F466" s="85" t="s">
        <v>855</v>
      </c>
      <c r="G466" s="93" t="s">
        <v>1547</v>
      </c>
      <c r="H466" s="85" t="s">
        <v>1379</v>
      </c>
      <c r="I466" s="94">
        <v>1</v>
      </c>
      <c r="J466" s="95" t="s">
        <v>312</v>
      </c>
      <c r="K466" s="95" t="s">
        <v>842</v>
      </c>
      <c r="L466" s="95" t="s">
        <v>901</v>
      </c>
      <c r="M466" s="95" t="s">
        <v>830</v>
      </c>
      <c r="N466" s="96" t="s">
        <v>819</v>
      </c>
      <c r="O466" s="90">
        <v>20</v>
      </c>
      <c r="P466" s="93"/>
    </row>
    <row r="467" ht="45.75" customHeight="1" spans="1:16">
      <c r="A467" s="85" t="s">
        <v>242</v>
      </c>
      <c r="B467" s="85" t="s">
        <v>813</v>
      </c>
      <c r="C467" s="85" t="s">
        <v>842</v>
      </c>
      <c r="D467" s="85" t="s">
        <v>1529</v>
      </c>
      <c r="E467" s="85" t="s">
        <v>1546</v>
      </c>
      <c r="F467" s="85" t="s">
        <v>864</v>
      </c>
      <c r="G467" s="93" t="s">
        <v>1548</v>
      </c>
      <c r="H467" s="85" t="s">
        <v>1549</v>
      </c>
      <c r="I467" s="94">
        <v>1</v>
      </c>
      <c r="J467" s="95" t="s">
        <v>312</v>
      </c>
      <c r="K467" s="95" t="s">
        <v>830</v>
      </c>
      <c r="L467" s="95" t="s">
        <v>901</v>
      </c>
      <c r="M467" s="95" t="s">
        <v>830</v>
      </c>
      <c r="N467" s="96" t="s">
        <v>819</v>
      </c>
      <c r="O467" s="90">
        <v>9.5</v>
      </c>
      <c r="P467" s="93"/>
    </row>
    <row r="468" ht="27.75" customHeight="1" spans="1:16">
      <c r="A468" s="85" t="s">
        <v>242</v>
      </c>
      <c r="B468" s="85" t="s">
        <v>813</v>
      </c>
      <c r="C468" s="85" t="s">
        <v>842</v>
      </c>
      <c r="D468" s="85" t="s">
        <v>1529</v>
      </c>
      <c r="E468" s="85" t="s">
        <v>1546</v>
      </c>
      <c r="F468" s="85" t="s">
        <v>864</v>
      </c>
      <c r="G468" s="93" t="s">
        <v>1550</v>
      </c>
      <c r="H468" s="85" t="s">
        <v>1549</v>
      </c>
      <c r="I468" s="94">
        <v>1</v>
      </c>
      <c r="J468" s="95" t="s">
        <v>312</v>
      </c>
      <c r="K468" s="95" t="s">
        <v>830</v>
      </c>
      <c r="L468" s="95" t="s">
        <v>901</v>
      </c>
      <c r="M468" s="95" t="s">
        <v>830</v>
      </c>
      <c r="N468" s="96" t="s">
        <v>819</v>
      </c>
      <c r="O468" s="90">
        <v>9</v>
      </c>
      <c r="P468" s="93"/>
    </row>
    <row r="469" ht="36.75" customHeight="1" spans="1:16">
      <c r="A469" s="85" t="s">
        <v>242</v>
      </c>
      <c r="B469" s="85" t="s">
        <v>813</v>
      </c>
      <c r="C469" s="85" t="s">
        <v>842</v>
      </c>
      <c r="D469" s="85" t="s">
        <v>1529</v>
      </c>
      <c r="E469" s="85" t="s">
        <v>1546</v>
      </c>
      <c r="F469" s="85" t="s">
        <v>864</v>
      </c>
      <c r="G469" s="93" t="s">
        <v>1551</v>
      </c>
      <c r="H469" s="85" t="s">
        <v>1549</v>
      </c>
      <c r="I469" s="94">
        <v>1</v>
      </c>
      <c r="J469" s="95" t="s">
        <v>312</v>
      </c>
      <c r="K469" s="95" t="s">
        <v>830</v>
      </c>
      <c r="L469" s="95" t="s">
        <v>901</v>
      </c>
      <c r="M469" s="95" t="s">
        <v>830</v>
      </c>
      <c r="N469" s="96" t="s">
        <v>819</v>
      </c>
      <c r="O469" s="90">
        <v>9.5</v>
      </c>
      <c r="P469" s="93"/>
    </row>
    <row r="470" ht="45.75" customHeight="1" spans="1:16">
      <c r="A470" s="85" t="s">
        <v>242</v>
      </c>
      <c r="B470" s="85" t="s">
        <v>813</v>
      </c>
      <c r="C470" s="85" t="s">
        <v>842</v>
      </c>
      <c r="D470" s="85" t="s">
        <v>1529</v>
      </c>
      <c r="E470" s="85" t="s">
        <v>1546</v>
      </c>
      <c r="F470" s="85" t="s">
        <v>864</v>
      </c>
      <c r="G470" s="93" t="s">
        <v>1552</v>
      </c>
      <c r="H470" s="85" t="s">
        <v>1549</v>
      </c>
      <c r="I470" s="94">
        <v>1</v>
      </c>
      <c r="J470" s="95" t="s">
        <v>312</v>
      </c>
      <c r="K470" s="95" t="s">
        <v>830</v>
      </c>
      <c r="L470" s="95" t="s">
        <v>901</v>
      </c>
      <c r="M470" s="95" t="s">
        <v>830</v>
      </c>
      <c r="N470" s="96" t="s">
        <v>819</v>
      </c>
      <c r="O470" s="90">
        <v>7</v>
      </c>
      <c r="P470" s="93"/>
    </row>
    <row r="471" ht="36.75" customHeight="1" spans="1:16">
      <c r="A471" s="85" t="s">
        <v>242</v>
      </c>
      <c r="B471" s="85" t="s">
        <v>813</v>
      </c>
      <c r="C471" s="85" t="s">
        <v>842</v>
      </c>
      <c r="D471" s="85" t="s">
        <v>1529</v>
      </c>
      <c r="E471" s="85" t="s">
        <v>1546</v>
      </c>
      <c r="F471" s="85" t="s">
        <v>864</v>
      </c>
      <c r="G471" s="93" t="s">
        <v>1553</v>
      </c>
      <c r="H471" s="85" t="s">
        <v>1549</v>
      </c>
      <c r="I471" s="94">
        <v>1</v>
      </c>
      <c r="J471" s="95" t="s">
        <v>312</v>
      </c>
      <c r="K471" s="95" t="s">
        <v>830</v>
      </c>
      <c r="L471" s="95" t="s">
        <v>901</v>
      </c>
      <c r="M471" s="95" t="s">
        <v>830</v>
      </c>
      <c r="N471" s="96" t="s">
        <v>819</v>
      </c>
      <c r="O471" s="90">
        <v>5</v>
      </c>
      <c r="P471" s="93"/>
    </row>
    <row r="472" customHeight="1" spans="1:16">
      <c r="A472" s="85" t="s">
        <v>242</v>
      </c>
      <c r="B472" s="85" t="s">
        <v>813</v>
      </c>
      <c r="C472" s="85" t="s">
        <v>842</v>
      </c>
      <c r="D472" s="85" t="s">
        <v>1529</v>
      </c>
      <c r="E472" s="85" t="s">
        <v>1554</v>
      </c>
      <c r="F472" s="85" t="s">
        <v>828</v>
      </c>
      <c r="G472" s="93" t="s">
        <v>812</v>
      </c>
      <c r="H472" s="85" t="s">
        <v>1555</v>
      </c>
      <c r="I472" s="94">
        <v>4</v>
      </c>
      <c r="J472" s="95" t="s">
        <v>407</v>
      </c>
      <c r="K472" s="95" t="s">
        <v>830</v>
      </c>
      <c r="L472" s="95" t="s">
        <v>899</v>
      </c>
      <c r="M472" s="95" t="s">
        <v>813</v>
      </c>
      <c r="N472" s="96" t="s">
        <v>819</v>
      </c>
      <c r="O472" s="90">
        <v>4</v>
      </c>
      <c r="P472" s="93"/>
    </row>
    <row r="473" customHeight="1" spans="1:16">
      <c r="A473" s="85" t="s">
        <v>242</v>
      </c>
      <c r="B473" s="85" t="s">
        <v>813</v>
      </c>
      <c r="C473" s="85" t="s">
        <v>842</v>
      </c>
      <c r="D473" s="85" t="s">
        <v>1529</v>
      </c>
      <c r="E473" s="85" t="s">
        <v>1554</v>
      </c>
      <c r="F473" s="85" t="s">
        <v>1085</v>
      </c>
      <c r="G473" s="93" t="s">
        <v>812</v>
      </c>
      <c r="H473" s="85" t="s">
        <v>1556</v>
      </c>
      <c r="I473" s="94">
        <v>1</v>
      </c>
      <c r="J473" s="95" t="s">
        <v>407</v>
      </c>
      <c r="K473" s="95" t="s">
        <v>861</v>
      </c>
      <c r="L473" s="95" t="s">
        <v>899</v>
      </c>
      <c r="M473" s="95" t="s">
        <v>813</v>
      </c>
      <c r="N473" s="96" t="s">
        <v>819</v>
      </c>
      <c r="O473" s="90">
        <v>15</v>
      </c>
      <c r="P473" s="93"/>
    </row>
    <row r="474" customHeight="1" spans="1:16">
      <c r="A474" s="85" t="s">
        <v>242</v>
      </c>
      <c r="B474" s="85" t="s">
        <v>813</v>
      </c>
      <c r="C474" s="85" t="s">
        <v>842</v>
      </c>
      <c r="D474" s="85" t="s">
        <v>1529</v>
      </c>
      <c r="E474" s="85" t="s">
        <v>1554</v>
      </c>
      <c r="F474" s="85" t="s">
        <v>993</v>
      </c>
      <c r="G474" s="93" t="s">
        <v>812</v>
      </c>
      <c r="H474" s="85" t="s">
        <v>1557</v>
      </c>
      <c r="I474" s="94">
        <v>5</v>
      </c>
      <c r="J474" s="95" t="s">
        <v>407</v>
      </c>
      <c r="K474" s="95" t="s">
        <v>830</v>
      </c>
      <c r="L474" s="95" t="s">
        <v>899</v>
      </c>
      <c r="M474" s="95" t="s">
        <v>813</v>
      </c>
      <c r="N474" s="96" t="s">
        <v>819</v>
      </c>
      <c r="O474" s="90">
        <v>0.2</v>
      </c>
      <c r="P474" s="93"/>
    </row>
    <row r="475" customHeight="1" spans="1:16">
      <c r="A475" s="85" t="s">
        <v>242</v>
      </c>
      <c r="B475" s="85" t="s">
        <v>813</v>
      </c>
      <c r="C475" s="85" t="s">
        <v>842</v>
      </c>
      <c r="D475" s="85" t="s">
        <v>1529</v>
      </c>
      <c r="E475" s="85" t="s">
        <v>1554</v>
      </c>
      <c r="F475" s="85" t="s">
        <v>896</v>
      </c>
      <c r="G475" s="93" t="s">
        <v>812</v>
      </c>
      <c r="H475" s="85" t="s">
        <v>1558</v>
      </c>
      <c r="I475" s="94">
        <v>1</v>
      </c>
      <c r="J475" s="95" t="s">
        <v>407</v>
      </c>
      <c r="K475" s="95" t="s">
        <v>830</v>
      </c>
      <c r="L475" s="95" t="s">
        <v>899</v>
      </c>
      <c r="M475" s="95" t="s">
        <v>813</v>
      </c>
      <c r="N475" s="96" t="s">
        <v>819</v>
      </c>
      <c r="O475" s="90">
        <v>0.15</v>
      </c>
      <c r="P475" s="93"/>
    </row>
    <row r="476" customHeight="1" spans="1:16">
      <c r="A476" s="85" t="s">
        <v>242</v>
      </c>
      <c r="B476" s="85" t="s">
        <v>813</v>
      </c>
      <c r="C476" s="85" t="s">
        <v>842</v>
      </c>
      <c r="D476" s="85" t="s">
        <v>1529</v>
      </c>
      <c r="E476" s="85" t="s">
        <v>1554</v>
      </c>
      <c r="F476" s="85" t="s">
        <v>1209</v>
      </c>
      <c r="G476" s="93" t="s">
        <v>812</v>
      </c>
      <c r="H476" s="85" t="s">
        <v>1559</v>
      </c>
      <c r="I476" s="94">
        <v>2</v>
      </c>
      <c r="J476" s="95" t="s">
        <v>407</v>
      </c>
      <c r="K476" s="95" t="s">
        <v>861</v>
      </c>
      <c r="L476" s="95" t="s">
        <v>899</v>
      </c>
      <c r="M476" s="95" t="s">
        <v>813</v>
      </c>
      <c r="N476" s="96" t="s">
        <v>819</v>
      </c>
      <c r="O476" s="90">
        <v>1.96</v>
      </c>
      <c r="P476" s="93"/>
    </row>
    <row r="477" customHeight="1" spans="1:16">
      <c r="A477" s="85" t="s">
        <v>242</v>
      </c>
      <c r="B477" s="85" t="s">
        <v>813</v>
      </c>
      <c r="C477" s="85" t="s">
        <v>842</v>
      </c>
      <c r="D477" s="85" t="s">
        <v>1529</v>
      </c>
      <c r="E477" s="85" t="s">
        <v>1554</v>
      </c>
      <c r="F477" s="85" t="s">
        <v>1209</v>
      </c>
      <c r="G477" s="93" t="s">
        <v>812</v>
      </c>
      <c r="H477" s="85" t="s">
        <v>1560</v>
      </c>
      <c r="I477" s="94">
        <v>1</v>
      </c>
      <c r="J477" s="95" t="s">
        <v>407</v>
      </c>
      <c r="K477" s="95" t="s">
        <v>861</v>
      </c>
      <c r="L477" s="95" t="s">
        <v>899</v>
      </c>
      <c r="M477" s="95" t="s">
        <v>813</v>
      </c>
      <c r="N477" s="96" t="s">
        <v>819</v>
      </c>
      <c r="O477" s="90">
        <v>0.9</v>
      </c>
      <c r="P477" s="93"/>
    </row>
    <row r="478" customHeight="1" spans="1:16">
      <c r="A478" s="85" t="s">
        <v>242</v>
      </c>
      <c r="B478" s="85" t="s">
        <v>813</v>
      </c>
      <c r="C478" s="85" t="s">
        <v>842</v>
      </c>
      <c r="D478" s="85" t="s">
        <v>1529</v>
      </c>
      <c r="E478" s="85" t="s">
        <v>1554</v>
      </c>
      <c r="F478" s="85" t="s">
        <v>1209</v>
      </c>
      <c r="G478" s="93" t="s">
        <v>812</v>
      </c>
      <c r="H478" s="85" t="s">
        <v>1561</v>
      </c>
      <c r="I478" s="94">
        <v>1</v>
      </c>
      <c r="J478" s="95" t="s">
        <v>407</v>
      </c>
      <c r="K478" s="95" t="s">
        <v>861</v>
      </c>
      <c r="L478" s="95" t="s">
        <v>899</v>
      </c>
      <c r="M478" s="95" t="s">
        <v>813</v>
      </c>
      <c r="N478" s="96" t="s">
        <v>819</v>
      </c>
      <c r="O478" s="90">
        <v>3.3</v>
      </c>
      <c r="P478" s="93"/>
    </row>
    <row r="479" customHeight="1" spans="1:16">
      <c r="A479" s="85" t="s">
        <v>242</v>
      </c>
      <c r="B479" s="85" t="s">
        <v>813</v>
      </c>
      <c r="C479" s="85" t="s">
        <v>842</v>
      </c>
      <c r="D479" s="85" t="s">
        <v>1529</v>
      </c>
      <c r="E479" s="85" t="s">
        <v>1554</v>
      </c>
      <c r="F479" s="85" t="s">
        <v>1209</v>
      </c>
      <c r="G479" s="93" t="s">
        <v>812</v>
      </c>
      <c r="H479" s="85" t="s">
        <v>1562</v>
      </c>
      <c r="I479" s="94">
        <v>1</v>
      </c>
      <c r="J479" s="95" t="s">
        <v>407</v>
      </c>
      <c r="K479" s="95" t="s">
        <v>861</v>
      </c>
      <c r="L479" s="95" t="s">
        <v>899</v>
      </c>
      <c r="M479" s="95" t="s">
        <v>813</v>
      </c>
      <c r="N479" s="96" t="s">
        <v>819</v>
      </c>
      <c r="O479" s="90">
        <v>3.1</v>
      </c>
      <c r="P479" s="93"/>
    </row>
    <row r="480" customHeight="1" spans="1:16">
      <c r="A480" s="85" t="s">
        <v>242</v>
      </c>
      <c r="B480" s="85" t="s">
        <v>813</v>
      </c>
      <c r="C480" s="85" t="s">
        <v>842</v>
      </c>
      <c r="D480" s="85" t="s">
        <v>1529</v>
      </c>
      <c r="E480" s="85" t="s">
        <v>1554</v>
      </c>
      <c r="F480" s="85" t="s">
        <v>1211</v>
      </c>
      <c r="G480" s="93" t="s">
        <v>812</v>
      </c>
      <c r="H480" s="85" t="s">
        <v>1563</v>
      </c>
      <c r="I480" s="94">
        <v>1</v>
      </c>
      <c r="J480" s="95" t="s">
        <v>407</v>
      </c>
      <c r="K480" s="95" t="s">
        <v>861</v>
      </c>
      <c r="L480" s="95" t="s">
        <v>899</v>
      </c>
      <c r="M480" s="95" t="s">
        <v>813</v>
      </c>
      <c r="N480" s="96" t="s">
        <v>819</v>
      </c>
      <c r="O480" s="90">
        <v>0.78</v>
      </c>
      <c r="P480" s="93"/>
    </row>
    <row r="481" customHeight="1" spans="1:16">
      <c r="A481" s="85" t="s">
        <v>242</v>
      </c>
      <c r="B481" s="85" t="s">
        <v>813</v>
      </c>
      <c r="C481" s="85" t="s">
        <v>842</v>
      </c>
      <c r="D481" s="85" t="s">
        <v>1529</v>
      </c>
      <c r="E481" s="85" t="s">
        <v>1554</v>
      </c>
      <c r="F481" s="85" t="s">
        <v>1211</v>
      </c>
      <c r="G481" s="93" t="s">
        <v>812</v>
      </c>
      <c r="H481" s="85" t="s">
        <v>1564</v>
      </c>
      <c r="I481" s="94">
        <v>1</v>
      </c>
      <c r="J481" s="95" t="s">
        <v>407</v>
      </c>
      <c r="K481" s="95" t="s">
        <v>861</v>
      </c>
      <c r="L481" s="95" t="s">
        <v>899</v>
      </c>
      <c r="M481" s="95" t="s">
        <v>813</v>
      </c>
      <c r="N481" s="96" t="s">
        <v>819</v>
      </c>
      <c r="O481" s="90">
        <v>5.65</v>
      </c>
      <c r="P481" s="93"/>
    </row>
    <row r="482" customHeight="1" spans="1:16">
      <c r="A482" s="85" t="s">
        <v>242</v>
      </c>
      <c r="B482" s="85" t="s">
        <v>813</v>
      </c>
      <c r="C482" s="85" t="s">
        <v>842</v>
      </c>
      <c r="D482" s="85" t="s">
        <v>1529</v>
      </c>
      <c r="E482" s="85" t="s">
        <v>1554</v>
      </c>
      <c r="F482" s="85" t="s">
        <v>1211</v>
      </c>
      <c r="G482" s="93" t="s">
        <v>812</v>
      </c>
      <c r="H482" s="85" t="s">
        <v>1565</v>
      </c>
      <c r="I482" s="94">
        <v>1</v>
      </c>
      <c r="J482" s="95" t="s">
        <v>407</v>
      </c>
      <c r="K482" s="95" t="s">
        <v>861</v>
      </c>
      <c r="L482" s="95" t="s">
        <v>899</v>
      </c>
      <c r="M482" s="95" t="s">
        <v>813</v>
      </c>
      <c r="N482" s="96" t="s">
        <v>819</v>
      </c>
      <c r="O482" s="90">
        <v>3.91</v>
      </c>
      <c r="P482" s="93"/>
    </row>
    <row r="483" customHeight="1" spans="1:16">
      <c r="A483" s="85" t="s">
        <v>242</v>
      </c>
      <c r="B483" s="85" t="s">
        <v>813</v>
      </c>
      <c r="C483" s="85" t="s">
        <v>842</v>
      </c>
      <c r="D483" s="85" t="s">
        <v>1529</v>
      </c>
      <c r="E483" s="85" t="s">
        <v>1554</v>
      </c>
      <c r="F483" s="85" t="s">
        <v>840</v>
      </c>
      <c r="G483" s="93" t="s">
        <v>812</v>
      </c>
      <c r="H483" s="85" t="s">
        <v>1566</v>
      </c>
      <c r="I483" s="94">
        <v>4</v>
      </c>
      <c r="J483" s="95" t="s">
        <v>407</v>
      </c>
      <c r="K483" s="95" t="s">
        <v>830</v>
      </c>
      <c r="L483" s="95" t="s">
        <v>899</v>
      </c>
      <c r="M483" s="95" t="s">
        <v>813</v>
      </c>
      <c r="N483" s="96" t="s">
        <v>819</v>
      </c>
      <c r="O483" s="90">
        <v>0.3</v>
      </c>
      <c r="P483" s="93"/>
    </row>
    <row r="484" customHeight="1" spans="1:16">
      <c r="A484" s="85" t="s">
        <v>242</v>
      </c>
      <c r="B484" s="85" t="s">
        <v>813</v>
      </c>
      <c r="C484" s="85" t="s">
        <v>842</v>
      </c>
      <c r="D484" s="85" t="s">
        <v>1529</v>
      </c>
      <c r="E484" s="85" t="s">
        <v>1554</v>
      </c>
      <c r="F484" s="85" t="s">
        <v>840</v>
      </c>
      <c r="G484" s="93" t="s">
        <v>812</v>
      </c>
      <c r="H484" s="85" t="s">
        <v>1379</v>
      </c>
      <c r="I484" s="94">
        <v>24</v>
      </c>
      <c r="J484" s="95" t="s">
        <v>407</v>
      </c>
      <c r="K484" s="95" t="s">
        <v>830</v>
      </c>
      <c r="L484" s="95" t="s">
        <v>899</v>
      </c>
      <c r="M484" s="95" t="s">
        <v>813</v>
      </c>
      <c r="N484" s="96" t="s">
        <v>819</v>
      </c>
      <c r="O484" s="90">
        <v>2.4</v>
      </c>
      <c r="P484" s="93"/>
    </row>
    <row r="485" customHeight="1" spans="1:16">
      <c r="A485" s="85" t="s">
        <v>242</v>
      </c>
      <c r="B485" s="85" t="s">
        <v>813</v>
      </c>
      <c r="C485" s="85" t="s">
        <v>842</v>
      </c>
      <c r="D485" s="85" t="s">
        <v>1529</v>
      </c>
      <c r="E485" s="85" t="s">
        <v>1567</v>
      </c>
      <c r="F485" s="85" t="s">
        <v>896</v>
      </c>
      <c r="G485" s="93" t="s">
        <v>812</v>
      </c>
      <c r="H485" s="85" t="s">
        <v>1568</v>
      </c>
      <c r="I485" s="94">
        <v>1</v>
      </c>
      <c r="J485" s="95" t="s">
        <v>407</v>
      </c>
      <c r="K485" s="95" t="s">
        <v>830</v>
      </c>
      <c r="L485" s="95" t="s">
        <v>899</v>
      </c>
      <c r="M485" s="95" t="s">
        <v>813</v>
      </c>
      <c r="N485" s="96" t="s">
        <v>819</v>
      </c>
      <c r="O485" s="90">
        <v>3</v>
      </c>
      <c r="P485" s="93"/>
    </row>
    <row r="486" customHeight="1" spans="1:16">
      <c r="A486" s="85" t="s">
        <v>242</v>
      </c>
      <c r="B486" s="85" t="s">
        <v>813</v>
      </c>
      <c r="C486" s="85" t="s">
        <v>842</v>
      </c>
      <c r="D486" s="85" t="s">
        <v>1529</v>
      </c>
      <c r="E486" s="85" t="s">
        <v>1569</v>
      </c>
      <c r="F486" s="85" t="s">
        <v>867</v>
      </c>
      <c r="G486" s="93" t="s">
        <v>1570</v>
      </c>
      <c r="H486" s="85" t="s">
        <v>1532</v>
      </c>
      <c r="I486" s="94">
        <v>1</v>
      </c>
      <c r="J486" s="95" t="s">
        <v>312</v>
      </c>
      <c r="K486" s="95" t="s">
        <v>933</v>
      </c>
      <c r="L486" s="95" t="s">
        <v>901</v>
      </c>
      <c r="M486" s="95" t="s">
        <v>830</v>
      </c>
      <c r="N486" s="96" t="s">
        <v>819</v>
      </c>
      <c r="O486" s="90">
        <v>50</v>
      </c>
      <c r="P486" s="93"/>
    </row>
    <row r="487" customHeight="1" spans="1:16">
      <c r="A487" s="85"/>
      <c r="B487" s="85"/>
      <c r="C487" s="85"/>
      <c r="D487" s="85" t="s">
        <v>206</v>
      </c>
      <c r="E487" s="85" t="s">
        <v>207</v>
      </c>
      <c r="F487" s="85"/>
      <c r="G487" s="93" t="s">
        <v>812</v>
      </c>
      <c r="H487" s="85"/>
      <c r="I487" s="94"/>
      <c r="J487" s="95"/>
      <c r="K487" s="95"/>
      <c r="L487" s="95"/>
      <c r="M487" s="95"/>
      <c r="N487" s="96"/>
      <c r="O487" s="90">
        <v>1647.07</v>
      </c>
      <c r="P487" s="93"/>
    </row>
    <row r="488" customHeight="1" spans="1:16">
      <c r="A488" s="85" t="s">
        <v>242</v>
      </c>
      <c r="B488" s="85" t="s">
        <v>813</v>
      </c>
      <c r="C488" s="85" t="s">
        <v>842</v>
      </c>
      <c r="D488" s="85" t="s">
        <v>1571</v>
      </c>
      <c r="E488" s="85" t="s">
        <v>1572</v>
      </c>
      <c r="F488" s="85" t="s">
        <v>828</v>
      </c>
      <c r="G488" s="93" t="s">
        <v>812</v>
      </c>
      <c r="H488" s="85" t="s">
        <v>1573</v>
      </c>
      <c r="I488" s="94">
        <v>2</v>
      </c>
      <c r="J488" s="95" t="s">
        <v>407</v>
      </c>
      <c r="K488" s="95" t="s">
        <v>861</v>
      </c>
      <c r="L488" s="95" t="s">
        <v>899</v>
      </c>
      <c r="M488" s="95" t="s">
        <v>813</v>
      </c>
      <c r="N488" s="96" t="s">
        <v>819</v>
      </c>
      <c r="O488" s="90">
        <v>6</v>
      </c>
      <c r="P488" s="93"/>
    </row>
    <row r="489" customHeight="1" spans="1:16">
      <c r="A489" s="85" t="s">
        <v>242</v>
      </c>
      <c r="B489" s="85" t="s">
        <v>813</v>
      </c>
      <c r="C489" s="85" t="s">
        <v>842</v>
      </c>
      <c r="D489" s="85" t="s">
        <v>1571</v>
      </c>
      <c r="E489" s="85" t="s">
        <v>1572</v>
      </c>
      <c r="F489" s="85" t="s">
        <v>828</v>
      </c>
      <c r="G489" s="93" t="s">
        <v>812</v>
      </c>
      <c r="H489" s="85" t="s">
        <v>829</v>
      </c>
      <c r="I489" s="94">
        <v>6</v>
      </c>
      <c r="J489" s="95" t="s">
        <v>407</v>
      </c>
      <c r="K489" s="95" t="s">
        <v>861</v>
      </c>
      <c r="L489" s="95" t="s">
        <v>899</v>
      </c>
      <c r="M489" s="95" t="s">
        <v>813</v>
      </c>
      <c r="N489" s="96" t="s">
        <v>819</v>
      </c>
      <c r="O489" s="90">
        <v>3.6</v>
      </c>
      <c r="P489" s="93"/>
    </row>
    <row r="490" customHeight="1" spans="1:16">
      <c r="A490" s="85" t="s">
        <v>242</v>
      </c>
      <c r="B490" s="85" t="s">
        <v>813</v>
      </c>
      <c r="C490" s="85" t="s">
        <v>842</v>
      </c>
      <c r="D490" s="85" t="s">
        <v>1571</v>
      </c>
      <c r="E490" s="85" t="s">
        <v>1572</v>
      </c>
      <c r="F490" s="85" t="s">
        <v>828</v>
      </c>
      <c r="G490" s="93" t="s">
        <v>812</v>
      </c>
      <c r="H490" s="85" t="s">
        <v>1574</v>
      </c>
      <c r="I490" s="94">
        <v>3</v>
      </c>
      <c r="J490" s="95" t="s">
        <v>407</v>
      </c>
      <c r="K490" s="95" t="s">
        <v>861</v>
      </c>
      <c r="L490" s="95" t="s">
        <v>899</v>
      </c>
      <c r="M490" s="95" t="s">
        <v>813</v>
      </c>
      <c r="N490" s="96" t="s">
        <v>819</v>
      </c>
      <c r="O490" s="90">
        <v>2.1</v>
      </c>
      <c r="P490" s="93"/>
    </row>
    <row r="491" customHeight="1" spans="1:16">
      <c r="A491" s="85" t="s">
        <v>242</v>
      </c>
      <c r="B491" s="85" t="s">
        <v>813</v>
      </c>
      <c r="C491" s="85" t="s">
        <v>842</v>
      </c>
      <c r="D491" s="85" t="s">
        <v>1571</v>
      </c>
      <c r="E491" s="85" t="s">
        <v>1572</v>
      </c>
      <c r="F491" s="85" t="s">
        <v>1085</v>
      </c>
      <c r="G491" s="93" t="s">
        <v>812</v>
      </c>
      <c r="H491" s="85" t="s">
        <v>1575</v>
      </c>
      <c r="I491" s="94">
        <v>1</v>
      </c>
      <c r="J491" s="95" t="s">
        <v>407</v>
      </c>
      <c r="K491" s="95" t="s">
        <v>861</v>
      </c>
      <c r="L491" s="95" t="s">
        <v>899</v>
      </c>
      <c r="M491" s="95" t="s">
        <v>813</v>
      </c>
      <c r="N491" s="96" t="s">
        <v>819</v>
      </c>
      <c r="O491" s="90">
        <v>15</v>
      </c>
      <c r="P491" s="93"/>
    </row>
    <row r="492" customHeight="1" spans="1:16">
      <c r="A492" s="85" t="s">
        <v>242</v>
      </c>
      <c r="B492" s="85" t="s">
        <v>813</v>
      </c>
      <c r="C492" s="85" t="s">
        <v>842</v>
      </c>
      <c r="D492" s="85" t="s">
        <v>1571</v>
      </c>
      <c r="E492" s="85" t="s">
        <v>1572</v>
      </c>
      <c r="F492" s="85" t="s">
        <v>1085</v>
      </c>
      <c r="G492" s="93" t="s">
        <v>812</v>
      </c>
      <c r="H492" s="85" t="s">
        <v>1576</v>
      </c>
      <c r="I492" s="94">
        <v>6</v>
      </c>
      <c r="J492" s="95" t="s">
        <v>407</v>
      </c>
      <c r="K492" s="95" t="s">
        <v>861</v>
      </c>
      <c r="L492" s="95" t="s">
        <v>899</v>
      </c>
      <c r="M492" s="95" t="s">
        <v>813</v>
      </c>
      <c r="N492" s="96" t="s">
        <v>819</v>
      </c>
      <c r="O492" s="90">
        <v>4.8</v>
      </c>
      <c r="P492" s="93"/>
    </row>
    <row r="493" customHeight="1" spans="1:16">
      <c r="A493" s="85" t="s">
        <v>242</v>
      </c>
      <c r="B493" s="85" t="s">
        <v>813</v>
      </c>
      <c r="C493" s="85" t="s">
        <v>842</v>
      </c>
      <c r="D493" s="85" t="s">
        <v>1571</v>
      </c>
      <c r="E493" s="85" t="s">
        <v>1572</v>
      </c>
      <c r="F493" s="85" t="s">
        <v>984</v>
      </c>
      <c r="G493" s="93" t="s">
        <v>812</v>
      </c>
      <c r="H493" s="85" t="s">
        <v>1208</v>
      </c>
      <c r="I493" s="94">
        <v>10</v>
      </c>
      <c r="J493" s="95" t="s">
        <v>407</v>
      </c>
      <c r="K493" s="95" t="s">
        <v>861</v>
      </c>
      <c r="L493" s="95" t="s">
        <v>899</v>
      </c>
      <c r="M493" s="95" t="s">
        <v>813</v>
      </c>
      <c r="N493" s="96" t="s">
        <v>819</v>
      </c>
      <c r="O493" s="90">
        <v>1.5</v>
      </c>
      <c r="P493" s="93"/>
    </row>
    <row r="494" customHeight="1" spans="1:16">
      <c r="A494" s="85" t="s">
        <v>242</v>
      </c>
      <c r="B494" s="85" t="s">
        <v>813</v>
      </c>
      <c r="C494" s="85" t="s">
        <v>842</v>
      </c>
      <c r="D494" s="85" t="s">
        <v>1571</v>
      </c>
      <c r="E494" s="85" t="s">
        <v>1572</v>
      </c>
      <c r="F494" s="85" t="s">
        <v>984</v>
      </c>
      <c r="G494" s="93" t="s">
        <v>812</v>
      </c>
      <c r="H494" s="85" t="s">
        <v>1577</v>
      </c>
      <c r="I494" s="94">
        <v>5</v>
      </c>
      <c r="J494" s="95" t="s">
        <v>407</v>
      </c>
      <c r="K494" s="95" t="s">
        <v>861</v>
      </c>
      <c r="L494" s="95" t="s">
        <v>899</v>
      </c>
      <c r="M494" s="95" t="s">
        <v>813</v>
      </c>
      <c r="N494" s="96" t="s">
        <v>819</v>
      </c>
      <c r="O494" s="90">
        <v>1.25</v>
      </c>
      <c r="P494" s="93"/>
    </row>
    <row r="495" customHeight="1" spans="1:16">
      <c r="A495" s="85" t="s">
        <v>242</v>
      </c>
      <c r="B495" s="85" t="s">
        <v>813</v>
      </c>
      <c r="C495" s="85" t="s">
        <v>842</v>
      </c>
      <c r="D495" s="85" t="s">
        <v>1571</v>
      </c>
      <c r="E495" s="85" t="s">
        <v>1572</v>
      </c>
      <c r="F495" s="85" t="s">
        <v>896</v>
      </c>
      <c r="G495" s="93" t="s">
        <v>812</v>
      </c>
      <c r="H495" s="85" t="s">
        <v>1578</v>
      </c>
      <c r="I495" s="94">
        <v>1</v>
      </c>
      <c r="J495" s="95" t="s">
        <v>407</v>
      </c>
      <c r="K495" s="95" t="s">
        <v>861</v>
      </c>
      <c r="L495" s="95" t="s">
        <v>899</v>
      </c>
      <c r="M495" s="95" t="s">
        <v>813</v>
      </c>
      <c r="N495" s="96" t="s">
        <v>819</v>
      </c>
      <c r="O495" s="90">
        <v>50</v>
      </c>
      <c r="P495" s="93"/>
    </row>
    <row r="496" customHeight="1" spans="1:16">
      <c r="A496" s="85" t="s">
        <v>242</v>
      </c>
      <c r="B496" s="85" t="s">
        <v>813</v>
      </c>
      <c r="C496" s="85" t="s">
        <v>842</v>
      </c>
      <c r="D496" s="85" t="s">
        <v>1571</v>
      </c>
      <c r="E496" s="85" t="s">
        <v>1572</v>
      </c>
      <c r="F496" s="85" t="s">
        <v>896</v>
      </c>
      <c r="G496" s="93" t="s">
        <v>812</v>
      </c>
      <c r="H496" s="85" t="s">
        <v>1579</v>
      </c>
      <c r="I496" s="94">
        <v>1</v>
      </c>
      <c r="J496" s="95" t="s">
        <v>407</v>
      </c>
      <c r="K496" s="95" t="s">
        <v>861</v>
      </c>
      <c r="L496" s="95" t="s">
        <v>899</v>
      </c>
      <c r="M496" s="95" t="s">
        <v>813</v>
      </c>
      <c r="N496" s="96" t="s">
        <v>819</v>
      </c>
      <c r="O496" s="90">
        <v>30</v>
      </c>
      <c r="P496" s="93"/>
    </row>
    <row r="497" customHeight="1" spans="1:16">
      <c r="A497" s="85" t="s">
        <v>242</v>
      </c>
      <c r="B497" s="85" t="s">
        <v>813</v>
      </c>
      <c r="C497" s="85" t="s">
        <v>842</v>
      </c>
      <c r="D497" s="85" t="s">
        <v>1571</v>
      </c>
      <c r="E497" s="85" t="s">
        <v>1572</v>
      </c>
      <c r="F497" s="85" t="s">
        <v>896</v>
      </c>
      <c r="G497" s="93" t="s">
        <v>812</v>
      </c>
      <c r="H497" s="85" t="s">
        <v>1580</v>
      </c>
      <c r="I497" s="94">
        <v>1</v>
      </c>
      <c r="J497" s="95" t="s">
        <v>407</v>
      </c>
      <c r="K497" s="95" t="s">
        <v>861</v>
      </c>
      <c r="L497" s="95" t="s">
        <v>899</v>
      </c>
      <c r="M497" s="95" t="s">
        <v>813</v>
      </c>
      <c r="N497" s="96" t="s">
        <v>819</v>
      </c>
      <c r="O497" s="90">
        <v>50</v>
      </c>
      <c r="P497" s="93"/>
    </row>
    <row r="498" customHeight="1" spans="1:16">
      <c r="A498" s="85" t="s">
        <v>242</v>
      </c>
      <c r="B498" s="85" t="s">
        <v>813</v>
      </c>
      <c r="C498" s="85" t="s">
        <v>842</v>
      </c>
      <c r="D498" s="85" t="s">
        <v>1571</v>
      </c>
      <c r="E498" s="85" t="s">
        <v>1572</v>
      </c>
      <c r="F498" s="85" t="s">
        <v>896</v>
      </c>
      <c r="G498" s="93" t="s">
        <v>812</v>
      </c>
      <c r="H498" s="85" t="s">
        <v>1581</v>
      </c>
      <c r="I498" s="94">
        <v>9</v>
      </c>
      <c r="J498" s="95" t="s">
        <v>407</v>
      </c>
      <c r="K498" s="95" t="s">
        <v>861</v>
      </c>
      <c r="L498" s="95" t="s">
        <v>899</v>
      </c>
      <c r="M498" s="95" t="s">
        <v>813</v>
      </c>
      <c r="N498" s="96" t="s">
        <v>819</v>
      </c>
      <c r="O498" s="90">
        <v>0.9</v>
      </c>
      <c r="P498" s="93"/>
    </row>
    <row r="499" customHeight="1" spans="1:16">
      <c r="A499" s="85" t="s">
        <v>242</v>
      </c>
      <c r="B499" s="85" t="s">
        <v>813</v>
      </c>
      <c r="C499" s="85" t="s">
        <v>842</v>
      </c>
      <c r="D499" s="85" t="s">
        <v>1571</v>
      </c>
      <c r="E499" s="85" t="s">
        <v>1572</v>
      </c>
      <c r="F499" s="85" t="s">
        <v>896</v>
      </c>
      <c r="G499" s="93" t="s">
        <v>812</v>
      </c>
      <c r="H499" s="85" t="s">
        <v>1582</v>
      </c>
      <c r="I499" s="94">
        <v>9</v>
      </c>
      <c r="J499" s="95" t="s">
        <v>407</v>
      </c>
      <c r="K499" s="95" t="s">
        <v>861</v>
      </c>
      <c r="L499" s="95" t="s">
        <v>899</v>
      </c>
      <c r="M499" s="95" t="s">
        <v>813</v>
      </c>
      <c r="N499" s="96" t="s">
        <v>819</v>
      </c>
      <c r="O499" s="90">
        <v>0.72</v>
      </c>
      <c r="P499" s="93"/>
    </row>
    <row r="500" customHeight="1" spans="1:16">
      <c r="A500" s="85" t="s">
        <v>242</v>
      </c>
      <c r="B500" s="85" t="s">
        <v>813</v>
      </c>
      <c r="C500" s="85" t="s">
        <v>842</v>
      </c>
      <c r="D500" s="85" t="s">
        <v>1571</v>
      </c>
      <c r="E500" s="85" t="s">
        <v>1572</v>
      </c>
      <c r="F500" s="85" t="s">
        <v>896</v>
      </c>
      <c r="G500" s="93" t="s">
        <v>812</v>
      </c>
      <c r="H500" s="85" t="s">
        <v>1583</v>
      </c>
      <c r="I500" s="94">
        <v>1</v>
      </c>
      <c r="J500" s="95" t="s">
        <v>407</v>
      </c>
      <c r="K500" s="95" t="s">
        <v>861</v>
      </c>
      <c r="L500" s="95" t="s">
        <v>899</v>
      </c>
      <c r="M500" s="95" t="s">
        <v>813</v>
      </c>
      <c r="N500" s="96" t="s">
        <v>819</v>
      </c>
      <c r="O500" s="90">
        <v>20</v>
      </c>
      <c r="P500" s="93"/>
    </row>
    <row r="501" customHeight="1" spans="1:16">
      <c r="A501" s="85" t="s">
        <v>242</v>
      </c>
      <c r="B501" s="85" t="s">
        <v>813</v>
      </c>
      <c r="C501" s="85" t="s">
        <v>842</v>
      </c>
      <c r="D501" s="85" t="s">
        <v>1571</v>
      </c>
      <c r="E501" s="85" t="s">
        <v>1572</v>
      </c>
      <c r="F501" s="85" t="s">
        <v>896</v>
      </c>
      <c r="G501" s="93" t="s">
        <v>812</v>
      </c>
      <c r="H501" s="85" t="s">
        <v>1584</v>
      </c>
      <c r="I501" s="94">
        <v>1</v>
      </c>
      <c r="J501" s="95" t="s">
        <v>407</v>
      </c>
      <c r="K501" s="95" t="s">
        <v>861</v>
      </c>
      <c r="L501" s="95" t="s">
        <v>899</v>
      </c>
      <c r="M501" s="95" t="s">
        <v>813</v>
      </c>
      <c r="N501" s="96" t="s">
        <v>819</v>
      </c>
      <c r="O501" s="90">
        <v>30</v>
      </c>
      <c r="P501" s="93"/>
    </row>
    <row r="502" customHeight="1" spans="1:16">
      <c r="A502" s="85" t="s">
        <v>242</v>
      </c>
      <c r="B502" s="85" t="s">
        <v>813</v>
      </c>
      <c r="C502" s="85" t="s">
        <v>842</v>
      </c>
      <c r="D502" s="85" t="s">
        <v>1571</v>
      </c>
      <c r="E502" s="85" t="s">
        <v>1572</v>
      </c>
      <c r="F502" s="85" t="s">
        <v>1231</v>
      </c>
      <c r="G502" s="93" t="s">
        <v>812</v>
      </c>
      <c r="H502" s="85" t="s">
        <v>1210</v>
      </c>
      <c r="I502" s="94">
        <v>1</v>
      </c>
      <c r="J502" s="95" t="s">
        <v>407</v>
      </c>
      <c r="K502" s="95" t="s">
        <v>842</v>
      </c>
      <c r="L502" s="95" t="s">
        <v>899</v>
      </c>
      <c r="M502" s="95" t="s">
        <v>813</v>
      </c>
      <c r="N502" s="96" t="s">
        <v>819</v>
      </c>
      <c r="O502" s="90">
        <v>0.7</v>
      </c>
      <c r="P502" s="93"/>
    </row>
    <row r="503" customHeight="1" spans="1:16">
      <c r="A503" s="85" t="s">
        <v>242</v>
      </c>
      <c r="B503" s="85" t="s">
        <v>813</v>
      </c>
      <c r="C503" s="85" t="s">
        <v>842</v>
      </c>
      <c r="D503" s="85" t="s">
        <v>1571</v>
      </c>
      <c r="E503" s="85" t="s">
        <v>1572</v>
      </c>
      <c r="F503" s="85" t="s">
        <v>1145</v>
      </c>
      <c r="G503" s="93" t="s">
        <v>812</v>
      </c>
      <c r="H503" s="85" t="s">
        <v>1585</v>
      </c>
      <c r="I503" s="94">
        <v>10</v>
      </c>
      <c r="J503" s="95" t="s">
        <v>407</v>
      </c>
      <c r="K503" s="95" t="s">
        <v>842</v>
      </c>
      <c r="L503" s="95" t="s">
        <v>899</v>
      </c>
      <c r="M503" s="95" t="s">
        <v>813</v>
      </c>
      <c r="N503" s="96" t="s">
        <v>819</v>
      </c>
      <c r="O503" s="90">
        <v>3</v>
      </c>
      <c r="P503" s="93"/>
    </row>
    <row r="504" customHeight="1" spans="1:16">
      <c r="A504" s="85" t="s">
        <v>242</v>
      </c>
      <c r="B504" s="85" t="s">
        <v>813</v>
      </c>
      <c r="C504" s="85" t="s">
        <v>842</v>
      </c>
      <c r="D504" s="85" t="s">
        <v>1571</v>
      </c>
      <c r="E504" s="85" t="s">
        <v>1572</v>
      </c>
      <c r="F504" s="85" t="s">
        <v>1145</v>
      </c>
      <c r="G504" s="93" t="s">
        <v>812</v>
      </c>
      <c r="H504" s="85" t="s">
        <v>1586</v>
      </c>
      <c r="I504" s="94">
        <v>3</v>
      </c>
      <c r="J504" s="95" t="s">
        <v>407</v>
      </c>
      <c r="K504" s="95" t="s">
        <v>842</v>
      </c>
      <c r="L504" s="95" t="s">
        <v>899</v>
      </c>
      <c r="M504" s="95" t="s">
        <v>813</v>
      </c>
      <c r="N504" s="96" t="s">
        <v>819</v>
      </c>
      <c r="O504" s="90">
        <v>2</v>
      </c>
      <c r="P504" s="93"/>
    </row>
    <row r="505" customHeight="1" spans="1:16">
      <c r="A505" s="85" t="s">
        <v>242</v>
      </c>
      <c r="B505" s="85" t="s">
        <v>813</v>
      </c>
      <c r="C505" s="85" t="s">
        <v>842</v>
      </c>
      <c r="D505" s="85" t="s">
        <v>1571</v>
      </c>
      <c r="E505" s="85" t="s">
        <v>1572</v>
      </c>
      <c r="F505" s="85" t="s">
        <v>1148</v>
      </c>
      <c r="G505" s="93" t="s">
        <v>812</v>
      </c>
      <c r="H505" s="85" t="s">
        <v>1587</v>
      </c>
      <c r="I505" s="94">
        <v>20</v>
      </c>
      <c r="J505" s="95" t="s">
        <v>407</v>
      </c>
      <c r="K505" s="95" t="s">
        <v>842</v>
      </c>
      <c r="L505" s="95" t="s">
        <v>899</v>
      </c>
      <c r="M505" s="95" t="s">
        <v>813</v>
      </c>
      <c r="N505" s="96" t="s">
        <v>819</v>
      </c>
      <c r="O505" s="90">
        <v>3</v>
      </c>
      <c r="P505" s="93"/>
    </row>
    <row r="506" customHeight="1" spans="1:16">
      <c r="A506" s="85" t="s">
        <v>242</v>
      </c>
      <c r="B506" s="85" t="s">
        <v>813</v>
      </c>
      <c r="C506" s="85" t="s">
        <v>842</v>
      </c>
      <c r="D506" s="85" t="s">
        <v>1571</v>
      </c>
      <c r="E506" s="85" t="s">
        <v>1572</v>
      </c>
      <c r="F506" s="85" t="s">
        <v>1588</v>
      </c>
      <c r="G506" s="93" t="s">
        <v>812</v>
      </c>
      <c r="H506" s="85" t="s">
        <v>1589</v>
      </c>
      <c r="I506" s="94">
        <v>1</v>
      </c>
      <c r="J506" s="95" t="s">
        <v>407</v>
      </c>
      <c r="K506" s="95" t="s">
        <v>861</v>
      </c>
      <c r="L506" s="95" t="s">
        <v>899</v>
      </c>
      <c r="M506" s="95" t="s">
        <v>813</v>
      </c>
      <c r="N506" s="96" t="s">
        <v>819</v>
      </c>
      <c r="O506" s="90">
        <v>300</v>
      </c>
      <c r="P506" s="93"/>
    </row>
    <row r="507" customHeight="1" spans="1:16">
      <c r="A507" s="85" t="s">
        <v>242</v>
      </c>
      <c r="B507" s="85" t="s">
        <v>813</v>
      </c>
      <c r="C507" s="85" t="s">
        <v>842</v>
      </c>
      <c r="D507" s="85" t="s">
        <v>1571</v>
      </c>
      <c r="E507" s="85" t="s">
        <v>1572</v>
      </c>
      <c r="F507" s="85" t="s">
        <v>1588</v>
      </c>
      <c r="G507" s="93" t="s">
        <v>812</v>
      </c>
      <c r="H507" s="85" t="s">
        <v>1590</v>
      </c>
      <c r="I507" s="94">
        <v>1</v>
      </c>
      <c r="J507" s="95" t="s">
        <v>407</v>
      </c>
      <c r="K507" s="95" t="s">
        <v>861</v>
      </c>
      <c r="L507" s="95" t="s">
        <v>899</v>
      </c>
      <c r="M507" s="95" t="s">
        <v>813</v>
      </c>
      <c r="N507" s="96" t="s">
        <v>819</v>
      </c>
      <c r="O507" s="90">
        <v>120</v>
      </c>
      <c r="P507" s="93"/>
    </row>
    <row r="508" customHeight="1" spans="1:16">
      <c r="A508" s="85" t="s">
        <v>242</v>
      </c>
      <c r="B508" s="85" t="s">
        <v>813</v>
      </c>
      <c r="C508" s="85" t="s">
        <v>842</v>
      </c>
      <c r="D508" s="85" t="s">
        <v>1571</v>
      </c>
      <c r="E508" s="85" t="s">
        <v>1572</v>
      </c>
      <c r="F508" s="85" t="s">
        <v>1588</v>
      </c>
      <c r="G508" s="93" t="s">
        <v>812</v>
      </c>
      <c r="H508" s="85" t="s">
        <v>1591</v>
      </c>
      <c r="I508" s="94">
        <v>1</v>
      </c>
      <c r="J508" s="95" t="s">
        <v>407</v>
      </c>
      <c r="K508" s="95" t="s">
        <v>861</v>
      </c>
      <c r="L508" s="95" t="s">
        <v>899</v>
      </c>
      <c r="M508" s="95" t="s">
        <v>813</v>
      </c>
      <c r="N508" s="96" t="s">
        <v>819</v>
      </c>
      <c r="O508" s="90">
        <v>150</v>
      </c>
      <c r="P508" s="93"/>
    </row>
    <row r="509" customHeight="1" spans="1:16">
      <c r="A509" s="85" t="s">
        <v>242</v>
      </c>
      <c r="B509" s="85" t="s">
        <v>813</v>
      </c>
      <c r="C509" s="85" t="s">
        <v>842</v>
      </c>
      <c r="D509" s="85" t="s">
        <v>1571</v>
      </c>
      <c r="E509" s="85" t="s">
        <v>1572</v>
      </c>
      <c r="F509" s="85" t="s">
        <v>1588</v>
      </c>
      <c r="G509" s="93" t="s">
        <v>812</v>
      </c>
      <c r="H509" s="85" t="s">
        <v>1592</v>
      </c>
      <c r="I509" s="94">
        <v>1</v>
      </c>
      <c r="J509" s="95" t="s">
        <v>407</v>
      </c>
      <c r="K509" s="95" t="s">
        <v>861</v>
      </c>
      <c r="L509" s="95" t="s">
        <v>899</v>
      </c>
      <c r="M509" s="95" t="s">
        <v>813</v>
      </c>
      <c r="N509" s="96" t="s">
        <v>819</v>
      </c>
      <c r="O509" s="90">
        <v>2.5</v>
      </c>
      <c r="P509" s="93"/>
    </row>
    <row r="510" customHeight="1" spans="1:16">
      <c r="A510" s="85" t="s">
        <v>242</v>
      </c>
      <c r="B510" s="85" t="s">
        <v>813</v>
      </c>
      <c r="C510" s="85" t="s">
        <v>842</v>
      </c>
      <c r="D510" s="85" t="s">
        <v>1571</v>
      </c>
      <c r="E510" s="85" t="s">
        <v>1572</v>
      </c>
      <c r="F510" s="85" t="s">
        <v>1588</v>
      </c>
      <c r="G510" s="93" t="s">
        <v>812</v>
      </c>
      <c r="H510" s="85" t="s">
        <v>1593</v>
      </c>
      <c r="I510" s="94">
        <v>1</v>
      </c>
      <c r="J510" s="95" t="s">
        <v>407</v>
      </c>
      <c r="K510" s="95" t="s">
        <v>861</v>
      </c>
      <c r="L510" s="95" t="s">
        <v>899</v>
      </c>
      <c r="M510" s="95" t="s">
        <v>813</v>
      </c>
      <c r="N510" s="96" t="s">
        <v>819</v>
      </c>
      <c r="O510" s="90">
        <v>107.5</v>
      </c>
      <c r="P510" s="93"/>
    </row>
    <row r="511" customHeight="1" spans="1:16">
      <c r="A511" s="85" t="s">
        <v>242</v>
      </c>
      <c r="B511" s="85" t="s">
        <v>813</v>
      </c>
      <c r="C511" s="85" t="s">
        <v>842</v>
      </c>
      <c r="D511" s="85" t="s">
        <v>1571</v>
      </c>
      <c r="E511" s="85" t="s">
        <v>1572</v>
      </c>
      <c r="F511" s="85" t="s">
        <v>1588</v>
      </c>
      <c r="G511" s="93" t="s">
        <v>812</v>
      </c>
      <c r="H511" s="85" t="s">
        <v>1594</v>
      </c>
      <c r="I511" s="94">
        <v>1</v>
      </c>
      <c r="J511" s="95" t="s">
        <v>407</v>
      </c>
      <c r="K511" s="95" t="s">
        <v>861</v>
      </c>
      <c r="L511" s="95" t="s">
        <v>899</v>
      </c>
      <c r="M511" s="95" t="s">
        <v>813</v>
      </c>
      <c r="N511" s="96" t="s">
        <v>819</v>
      </c>
      <c r="O511" s="90">
        <v>7</v>
      </c>
      <c r="P511" s="93"/>
    </row>
    <row r="512" customHeight="1" spans="1:16">
      <c r="A512" s="85" t="s">
        <v>242</v>
      </c>
      <c r="B512" s="85" t="s">
        <v>813</v>
      </c>
      <c r="C512" s="85" t="s">
        <v>842</v>
      </c>
      <c r="D512" s="85" t="s">
        <v>1571</v>
      </c>
      <c r="E512" s="85" t="s">
        <v>1572</v>
      </c>
      <c r="F512" s="85" t="s">
        <v>1588</v>
      </c>
      <c r="G512" s="93" t="s">
        <v>812</v>
      </c>
      <c r="H512" s="85" t="s">
        <v>1595</v>
      </c>
      <c r="I512" s="94">
        <v>1</v>
      </c>
      <c r="J512" s="95" t="s">
        <v>407</v>
      </c>
      <c r="K512" s="95" t="s">
        <v>861</v>
      </c>
      <c r="L512" s="95" t="s">
        <v>899</v>
      </c>
      <c r="M512" s="95" t="s">
        <v>813</v>
      </c>
      <c r="N512" s="96" t="s">
        <v>819</v>
      </c>
      <c r="O512" s="90">
        <v>6.5</v>
      </c>
      <c r="P512" s="93"/>
    </row>
    <row r="513" customHeight="1" spans="1:16">
      <c r="A513" s="85" t="s">
        <v>242</v>
      </c>
      <c r="B513" s="85" t="s">
        <v>813</v>
      </c>
      <c r="C513" s="85" t="s">
        <v>842</v>
      </c>
      <c r="D513" s="85" t="s">
        <v>1571</v>
      </c>
      <c r="E513" s="85" t="s">
        <v>1572</v>
      </c>
      <c r="F513" s="85" t="s">
        <v>1588</v>
      </c>
      <c r="G513" s="93" t="s">
        <v>812</v>
      </c>
      <c r="H513" s="85" t="s">
        <v>1596</v>
      </c>
      <c r="I513" s="94">
        <v>1</v>
      </c>
      <c r="J513" s="95" t="s">
        <v>407</v>
      </c>
      <c r="K513" s="95" t="s">
        <v>861</v>
      </c>
      <c r="L513" s="95" t="s">
        <v>899</v>
      </c>
      <c r="M513" s="95" t="s">
        <v>813</v>
      </c>
      <c r="N513" s="96" t="s">
        <v>819</v>
      </c>
      <c r="O513" s="90">
        <v>85</v>
      </c>
      <c r="P513" s="93"/>
    </row>
    <row r="514" customHeight="1" spans="1:16">
      <c r="A514" s="85" t="s">
        <v>242</v>
      </c>
      <c r="B514" s="85" t="s">
        <v>813</v>
      </c>
      <c r="C514" s="85" t="s">
        <v>842</v>
      </c>
      <c r="D514" s="85" t="s">
        <v>1571</v>
      </c>
      <c r="E514" s="85" t="s">
        <v>1572</v>
      </c>
      <c r="F514" s="85" t="s">
        <v>1588</v>
      </c>
      <c r="G514" s="93" t="s">
        <v>812</v>
      </c>
      <c r="H514" s="85" t="s">
        <v>1597</v>
      </c>
      <c r="I514" s="94">
        <v>1</v>
      </c>
      <c r="J514" s="95" t="s">
        <v>407</v>
      </c>
      <c r="K514" s="95" t="s">
        <v>861</v>
      </c>
      <c r="L514" s="95" t="s">
        <v>899</v>
      </c>
      <c r="M514" s="95" t="s">
        <v>813</v>
      </c>
      <c r="N514" s="96" t="s">
        <v>819</v>
      </c>
      <c r="O514" s="90">
        <v>55</v>
      </c>
      <c r="P514" s="93"/>
    </row>
    <row r="515" customHeight="1" spans="1:16">
      <c r="A515" s="85" t="s">
        <v>242</v>
      </c>
      <c r="B515" s="85" t="s">
        <v>813</v>
      </c>
      <c r="C515" s="85" t="s">
        <v>842</v>
      </c>
      <c r="D515" s="85" t="s">
        <v>1571</v>
      </c>
      <c r="E515" s="85" t="s">
        <v>1572</v>
      </c>
      <c r="F515" s="85" t="s">
        <v>1588</v>
      </c>
      <c r="G515" s="93" t="s">
        <v>812</v>
      </c>
      <c r="H515" s="85" t="s">
        <v>1598</v>
      </c>
      <c r="I515" s="94">
        <v>1</v>
      </c>
      <c r="J515" s="95" t="s">
        <v>407</v>
      </c>
      <c r="K515" s="95" t="s">
        <v>861</v>
      </c>
      <c r="L515" s="95" t="s">
        <v>899</v>
      </c>
      <c r="M515" s="95" t="s">
        <v>813</v>
      </c>
      <c r="N515" s="96" t="s">
        <v>819</v>
      </c>
      <c r="O515" s="90">
        <v>130</v>
      </c>
      <c r="P515" s="93"/>
    </row>
    <row r="516" customHeight="1" spans="1:16">
      <c r="A516" s="85" t="s">
        <v>242</v>
      </c>
      <c r="B516" s="85" t="s">
        <v>813</v>
      </c>
      <c r="C516" s="85" t="s">
        <v>842</v>
      </c>
      <c r="D516" s="85" t="s">
        <v>1571</v>
      </c>
      <c r="E516" s="85" t="s">
        <v>1572</v>
      </c>
      <c r="F516" s="85" t="s">
        <v>1588</v>
      </c>
      <c r="G516" s="93" t="s">
        <v>812</v>
      </c>
      <c r="H516" s="85" t="s">
        <v>1599</v>
      </c>
      <c r="I516" s="94">
        <v>1</v>
      </c>
      <c r="J516" s="95" t="s">
        <v>407</v>
      </c>
      <c r="K516" s="95" t="s">
        <v>861</v>
      </c>
      <c r="L516" s="95" t="s">
        <v>899</v>
      </c>
      <c r="M516" s="95" t="s">
        <v>813</v>
      </c>
      <c r="N516" s="96" t="s">
        <v>819</v>
      </c>
      <c r="O516" s="90">
        <v>3</v>
      </c>
      <c r="P516" s="93"/>
    </row>
    <row r="517" customHeight="1" spans="1:16">
      <c r="A517" s="85" t="s">
        <v>242</v>
      </c>
      <c r="B517" s="85" t="s">
        <v>813</v>
      </c>
      <c r="C517" s="85" t="s">
        <v>842</v>
      </c>
      <c r="D517" s="85" t="s">
        <v>1571</v>
      </c>
      <c r="E517" s="85" t="s">
        <v>1572</v>
      </c>
      <c r="F517" s="85" t="s">
        <v>1588</v>
      </c>
      <c r="G517" s="93" t="s">
        <v>812</v>
      </c>
      <c r="H517" s="85" t="s">
        <v>1600</v>
      </c>
      <c r="I517" s="94">
        <v>1</v>
      </c>
      <c r="J517" s="95" t="s">
        <v>407</v>
      </c>
      <c r="K517" s="95" t="s">
        <v>861</v>
      </c>
      <c r="L517" s="95" t="s">
        <v>899</v>
      </c>
      <c r="M517" s="95" t="s">
        <v>813</v>
      </c>
      <c r="N517" s="96" t="s">
        <v>819</v>
      </c>
      <c r="O517" s="90">
        <v>53</v>
      </c>
      <c r="P517" s="93"/>
    </row>
    <row r="518" customHeight="1" spans="1:16">
      <c r="A518" s="85" t="s">
        <v>242</v>
      </c>
      <c r="B518" s="85" t="s">
        <v>813</v>
      </c>
      <c r="C518" s="85" t="s">
        <v>842</v>
      </c>
      <c r="D518" s="85" t="s">
        <v>1571</v>
      </c>
      <c r="E518" s="85" t="s">
        <v>1572</v>
      </c>
      <c r="F518" s="85" t="s">
        <v>1588</v>
      </c>
      <c r="G518" s="93" t="s">
        <v>812</v>
      </c>
      <c r="H518" s="85" t="s">
        <v>1601</v>
      </c>
      <c r="I518" s="94">
        <v>1</v>
      </c>
      <c r="J518" s="95" t="s">
        <v>407</v>
      </c>
      <c r="K518" s="95" t="s">
        <v>861</v>
      </c>
      <c r="L518" s="95" t="s">
        <v>899</v>
      </c>
      <c r="M518" s="95" t="s">
        <v>813</v>
      </c>
      <c r="N518" s="96" t="s">
        <v>819</v>
      </c>
      <c r="O518" s="90">
        <v>5</v>
      </c>
      <c r="P518" s="93"/>
    </row>
    <row r="519" customHeight="1" spans="1:16">
      <c r="A519" s="85" t="s">
        <v>242</v>
      </c>
      <c r="B519" s="85" t="s">
        <v>813</v>
      </c>
      <c r="C519" s="85" t="s">
        <v>842</v>
      </c>
      <c r="D519" s="85" t="s">
        <v>1571</v>
      </c>
      <c r="E519" s="85" t="s">
        <v>1572</v>
      </c>
      <c r="F519" s="85" t="s">
        <v>1588</v>
      </c>
      <c r="G519" s="93" t="s">
        <v>812</v>
      </c>
      <c r="H519" s="85" t="s">
        <v>1602</v>
      </c>
      <c r="I519" s="94">
        <v>1</v>
      </c>
      <c r="J519" s="95" t="s">
        <v>407</v>
      </c>
      <c r="K519" s="95" t="s">
        <v>861</v>
      </c>
      <c r="L519" s="95" t="s">
        <v>899</v>
      </c>
      <c r="M519" s="95" t="s">
        <v>813</v>
      </c>
      <c r="N519" s="96" t="s">
        <v>819</v>
      </c>
      <c r="O519" s="90">
        <v>45</v>
      </c>
      <c r="P519" s="93"/>
    </row>
    <row r="520" customHeight="1" spans="1:16">
      <c r="A520" s="85" t="s">
        <v>242</v>
      </c>
      <c r="B520" s="85" t="s">
        <v>813</v>
      </c>
      <c r="C520" s="85" t="s">
        <v>842</v>
      </c>
      <c r="D520" s="85" t="s">
        <v>1571</v>
      </c>
      <c r="E520" s="85" t="s">
        <v>1572</v>
      </c>
      <c r="F520" s="85" t="s">
        <v>1588</v>
      </c>
      <c r="G520" s="93" t="s">
        <v>812</v>
      </c>
      <c r="H520" s="85" t="s">
        <v>1603</v>
      </c>
      <c r="I520" s="94">
        <v>2</v>
      </c>
      <c r="J520" s="95" t="s">
        <v>407</v>
      </c>
      <c r="K520" s="95" t="s">
        <v>842</v>
      </c>
      <c r="L520" s="95" t="s">
        <v>899</v>
      </c>
      <c r="M520" s="95" t="s">
        <v>813</v>
      </c>
      <c r="N520" s="96" t="s">
        <v>819</v>
      </c>
      <c r="O520" s="90">
        <v>10</v>
      </c>
      <c r="P520" s="93"/>
    </row>
    <row r="521" customHeight="1" spans="1:16">
      <c r="A521" s="85" t="s">
        <v>242</v>
      </c>
      <c r="B521" s="85" t="s">
        <v>813</v>
      </c>
      <c r="C521" s="85" t="s">
        <v>842</v>
      </c>
      <c r="D521" s="85" t="s">
        <v>1571</v>
      </c>
      <c r="E521" s="85" t="s">
        <v>1572</v>
      </c>
      <c r="F521" s="85" t="s">
        <v>1095</v>
      </c>
      <c r="G521" s="93" t="s">
        <v>812</v>
      </c>
      <c r="H521" s="85" t="s">
        <v>1604</v>
      </c>
      <c r="I521" s="94">
        <v>1</v>
      </c>
      <c r="J521" s="95" t="s">
        <v>407</v>
      </c>
      <c r="K521" s="95" t="s">
        <v>813</v>
      </c>
      <c r="L521" s="95" t="s">
        <v>899</v>
      </c>
      <c r="M521" s="95" t="s">
        <v>813</v>
      </c>
      <c r="N521" s="96" t="s">
        <v>819</v>
      </c>
      <c r="O521" s="90">
        <v>120</v>
      </c>
      <c r="P521" s="93"/>
    </row>
    <row r="522" customHeight="1" spans="1:16">
      <c r="A522" s="85" t="s">
        <v>242</v>
      </c>
      <c r="B522" s="85" t="s">
        <v>813</v>
      </c>
      <c r="C522" s="85" t="s">
        <v>842</v>
      </c>
      <c r="D522" s="85" t="s">
        <v>1571</v>
      </c>
      <c r="E522" s="85" t="s">
        <v>1572</v>
      </c>
      <c r="F522" s="85" t="s">
        <v>1095</v>
      </c>
      <c r="G522" s="93" t="s">
        <v>812</v>
      </c>
      <c r="H522" s="85" t="s">
        <v>1605</v>
      </c>
      <c r="I522" s="94">
        <v>1</v>
      </c>
      <c r="J522" s="95" t="s">
        <v>407</v>
      </c>
      <c r="K522" s="95" t="s">
        <v>813</v>
      </c>
      <c r="L522" s="95" t="s">
        <v>899</v>
      </c>
      <c r="M522" s="95" t="s">
        <v>813</v>
      </c>
      <c r="N522" s="96" t="s">
        <v>819</v>
      </c>
      <c r="O522" s="90">
        <v>40</v>
      </c>
      <c r="P522" s="93"/>
    </row>
    <row r="523" customHeight="1" spans="1:16">
      <c r="A523" s="85" t="s">
        <v>242</v>
      </c>
      <c r="B523" s="85" t="s">
        <v>813</v>
      </c>
      <c r="C523" s="85" t="s">
        <v>842</v>
      </c>
      <c r="D523" s="85" t="s">
        <v>1571</v>
      </c>
      <c r="E523" s="85" t="s">
        <v>1572</v>
      </c>
      <c r="F523" s="85" t="s">
        <v>1095</v>
      </c>
      <c r="G523" s="93" t="s">
        <v>812</v>
      </c>
      <c r="H523" s="85" t="s">
        <v>1606</v>
      </c>
      <c r="I523" s="94">
        <v>1</v>
      </c>
      <c r="J523" s="95" t="s">
        <v>407</v>
      </c>
      <c r="K523" s="95" t="s">
        <v>813</v>
      </c>
      <c r="L523" s="95" t="s">
        <v>899</v>
      </c>
      <c r="M523" s="95" t="s">
        <v>813</v>
      </c>
      <c r="N523" s="96" t="s">
        <v>819</v>
      </c>
      <c r="O523" s="90">
        <v>5</v>
      </c>
      <c r="P523" s="93"/>
    </row>
    <row r="524" customHeight="1" spans="1:16">
      <c r="A524" s="85" t="s">
        <v>242</v>
      </c>
      <c r="B524" s="85" t="s">
        <v>813</v>
      </c>
      <c r="C524" s="85" t="s">
        <v>842</v>
      </c>
      <c r="D524" s="85" t="s">
        <v>1571</v>
      </c>
      <c r="E524" s="85" t="s">
        <v>1572</v>
      </c>
      <c r="F524" s="85" t="s">
        <v>1095</v>
      </c>
      <c r="G524" s="93" t="s">
        <v>812</v>
      </c>
      <c r="H524" s="85" t="s">
        <v>1607</v>
      </c>
      <c r="I524" s="94">
        <v>1</v>
      </c>
      <c r="J524" s="95" t="s">
        <v>407</v>
      </c>
      <c r="K524" s="95" t="s">
        <v>813</v>
      </c>
      <c r="L524" s="95" t="s">
        <v>899</v>
      </c>
      <c r="M524" s="95" t="s">
        <v>813</v>
      </c>
      <c r="N524" s="96" t="s">
        <v>819</v>
      </c>
      <c r="O524" s="90">
        <v>35</v>
      </c>
      <c r="P524" s="93"/>
    </row>
    <row r="525" customHeight="1" spans="1:16">
      <c r="A525" s="85" t="s">
        <v>242</v>
      </c>
      <c r="B525" s="85" t="s">
        <v>813</v>
      </c>
      <c r="C525" s="85" t="s">
        <v>842</v>
      </c>
      <c r="D525" s="85" t="s">
        <v>1571</v>
      </c>
      <c r="E525" s="85" t="s">
        <v>1572</v>
      </c>
      <c r="F525" s="85" t="s">
        <v>867</v>
      </c>
      <c r="G525" s="93" t="s">
        <v>1608</v>
      </c>
      <c r="H525" s="85" t="s">
        <v>1609</v>
      </c>
      <c r="I525" s="94">
        <v>1</v>
      </c>
      <c r="J525" s="95" t="s">
        <v>407</v>
      </c>
      <c r="K525" s="95" t="s">
        <v>861</v>
      </c>
      <c r="L525" s="95" t="s">
        <v>899</v>
      </c>
      <c r="M525" s="95" t="s">
        <v>813</v>
      </c>
      <c r="N525" s="96" t="s">
        <v>819</v>
      </c>
      <c r="O525" s="90">
        <v>15</v>
      </c>
      <c r="P525" s="93"/>
    </row>
    <row r="526" customHeight="1" spans="1:16">
      <c r="A526" s="85" t="s">
        <v>242</v>
      </c>
      <c r="B526" s="85" t="s">
        <v>813</v>
      </c>
      <c r="C526" s="85" t="s">
        <v>842</v>
      </c>
      <c r="D526" s="85" t="s">
        <v>1571</v>
      </c>
      <c r="E526" s="85" t="s">
        <v>1572</v>
      </c>
      <c r="F526" s="85" t="s">
        <v>867</v>
      </c>
      <c r="G526" s="93" t="s">
        <v>1610</v>
      </c>
      <c r="H526" s="85" t="s">
        <v>1611</v>
      </c>
      <c r="I526" s="94">
        <v>1</v>
      </c>
      <c r="J526" s="95" t="s">
        <v>407</v>
      </c>
      <c r="K526" s="95" t="s">
        <v>861</v>
      </c>
      <c r="L526" s="95" t="s">
        <v>899</v>
      </c>
      <c r="M526" s="95" t="s">
        <v>813</v>
      </c>
      <c r="N526" s="96" t="s">
        <v>819</v>
      </c>
      <c r="O526" s="90">
        <v>38</v>
      </c>
      <c r="P526" s="93"/>
    </row>
    <row r="527" customHeight="1" spans="1:16">
      <c r="A527" s="85" t="s">
        <v>242</v>
      </c>
      <c r="B527" s="85" t="s">
        <v>813</v>
      </c>
      <c r="C527" s="85" t="s">
        <v>842</v>
      </c>
      <c r="D527" s="85" t="s">
        <v>1571</v>
      </c>
      <c r="E527" s="85" t="s">
        <v>1572</v>
      </c>
      <c r="F527" s="85" t="s">
        <v>867</v>
      </c>
      <c r="G527" s="93" t="s">
        <v>1612</v>
      </c>
      <c r="H527" s="85" t="s">
        <v>1613</v>
      </c>
      <c r="I527" s="94">
        <v>1</v>
      </c>
      <c r="J527" s="95" t="s">
        <v>407</v>
      </c>
      <c r="K527" s="95" t="s">
        <v>861</v>
      </c>
      <c r="L527" s="95" t="s">
        <v>899</v>
      </c>
      <c r="M527" s="95" t="s">
        <v>813</v>
      </c>
      <c r="N527" s="96" t="s">
        <v>819</v>
      </c>
      <c r="O527" s="90">
        <v>35</v>
      </c>
      <c r="P527" s="93"/>
    </row>
    <row r="528" customHeight="1" spans="1:16">
      <c r="A528" s="85" t="s">
        <v>242</v>
      </c>
      <c r="B528" s="85" t="s">
        <v>813</v>
      </c>
      <c r="C528" s="85" t="s">
        <v>842</v>
      </c>
      <c r="D528" s="85" t="s">
        <v>1571</v>
      </c>
      <c r="E528" s="85" t="s">
        <v>1572</v>
      </c>
      <c r="F528" s="85" t="s">
        <v>867</v>
      </c>
      <c r="G528" s="93" t="s">
        <v>1614</v>
      </c>
      <c r="H528" s="85" t="s">
        <v>1609</v>
      </c>
      <c r="I528" s="94">
        <v>1</v>
      </c>
      <c r="J528" s="95" t="s">
        <v>407</v>
      </c>
      <c r="K528" s="95" t="s">
        <v>861</v>
      </c>
      <c r="L528" s="95" t="s">
        <v>899</v>
      </c>
      <c r="M528" s="95" t="s">
        <v>813</v>
      </c>
      <c r="N528" s="96" t="s">
        <v>819</v>
      </c>
      <c r="O528" s="90">
        <v>15</v>
      </c>
      <c r="P528" s="93"/>
    </row>
    <row r="529" customHeight="1" spans="1:16">
      <c r="A529" s="85" t="s">
        <v>242</v>
      </c>
      <c r="B529" s="85" t="s">
        <v>813</v>
      </c>
      <c r="C529" s="85" t="s">
        <v>842</v>
      </c>
      <c r="D529" s="85" t="s">
        <v>1571</v>
      </c>
      <c r="E529" s="85" t="s">
        <v>1572</v>
      </c>
      <c r="F529" s="85" t="s">
        <v>867</v>
      </c>
      <c r="G529" s="93" t="s">
        <v>1615</v>
      </c>
      <c r="H529" s="85" t="s">
        <v>1613</v>
      </c>
      <c r="I529" s="94">
        <v>1</v>
      </c>
      <c r="J529" s="95" t="s">
        <v>407</v>
      </c>
      <c r="K529" s="95" t="s">
        <v>861</v>
      </c>
      <c r="L529" s="95" t="s">
        <v>899</v>
      </c>
      <c r="M529" s="95" t="s">
        <v>813</v>
      </c>
      <c r="N529" s="96" t="s">
        <v>819</v>
      </c>
      <c r="O529" s="90">
        <v>5</v>
      </c>
      <c r="P529" s="93"/>
    </row>
    <row r="530" customHeight="1" spans="1:16">
      <c r="A530" s="85" t="s">
        <v>242</v>
      </c>
      <c r="B530" s="85" t="s">
        <v>813</v>
      </c>
      <c r="C530" s="85" t="s">
        <v>842</v>
      </c>
      <c r="D530" s="85" t="s">
        <v>1571</v>
      </c>
      <c r="E530" s="85" t="s">
        <v>1572</v>
      </c>
      <c r="F530" s="85" t="s">
        <v>1023</v>
      </c>
      <c r="G530" s="93" t="s">
        <v>1616</v>
      </c>
      <c r="H530" s="85" t="s">
        <v>1617</v>
      </c>
      <c r="I530" s="94">
        <v>1</v>
      </c>
      <c r="J530" s="95" t="s">
        <v>407</v>
      </c>
      <c r="K530" s="95" t="s">
        <v>813</v>
      </c>
      <c r="L530" s="95" t="s">
        <v>899</v>
      </c>
      <c r="M530" s="95" t="s">
        <v>813</v>
      </c>
      <c r="N530" s="96" t="s">
        <v>819</v>
      </c>
      <c r="O530" s="90">
        <v>35</v>
      </c>
      <c r="P530" s="93"/>
    </row>
    <row r="531" customHeight="1" spans="1:16">
      <c r="A531" s="85"/>
      <c r="B531" s="85"/>
      <c r="C531" s="85"/>
      <c r="D531" s="85" t="s">
        <v>208</v>
      </c>
      <c r="E531" s="85" t="s">
        <v>209</v>
      </c>
      <c r="F531" s="85"/>
      <c r="G531" s="93" t="s">
        <v>812</v>
      </c>
      <c r="H531" s="85"/>
      <c r="I531" s="94"/>
      <c r="J531" s="95"/>
      <c r="K531" s="95"/>
      <c r="L531" s="95"/>
      <c r="M531" s="95"/>
      <c r="N531" s="96"/>
      <c r="O531" s="90">
        <v>176.26</v>
      </c>
      <c r="P531" s="93"/>
    </row>
    <row r="532" customHeight="1" spans="1:16">
      <c r="A532" s="85" t="s">
        <v>242</v>
      </c>
      <c r="B532" s="85" t="s">
        <v>813</v>
      </c>
      <c r="C532" s="85" t="s">
        <v>842</v>
      </c>
      <c r="D532" s="85" t="s">
        <v>1618</v>
      </c>
      <c r="E532" s="85" t="s">
        <v>815</v>
      </c>
      <c r="F532" s="85" t="s">
        <v>825</v>
      </c>
      <c r="G532" s="93" t="s">
        <v>812</v>
      </c>
      <c r="H532" s="85" t="s">
        <v>1619</v>
      </c>
      <c r="I532" s="94">
        <v>5</v>
      </c>
      <c r="J532" s="95" t="s">
        <v>312</v>
      </c>
      <c r="K532" s="95" t="s">
        <v>813</v>
      </c>
      <c r="L532" s="95" t="s">
        <v>901</v>
      </c>
      <c r="M532" s="95" t="s">
        <v>830</v>
      </c>
      <c r="N532" s="96" t="s">
        <v>819</v>
      </c>
      <c r="O532" s="90">
        <v>0.23</v>
      </c>
      <c r="P532" s="93"/>
    </row>
    <row r="533" customHeight="1" spans="1:16">
      <c r="A533" s="85" t="s">
        <v>242</v>
      </c>
      <c r="B533" s="85" t="s">
        <v>813</v>
      </c>
      <c r="C533" s="85" t="s">
        <v>842</v>
      </c>
      <c r="D533" s="85" t="s">
        <v>1618</v>
      </c>
      <c r="E533" s="85" t="s">
        <v>815</v>
      </c>
      <c r="F533" s="85" t="s">
        <v>825</v>
      </c>
      <c r="G533" s="93" t="s">
        <v>812</v>
      </c>
      <c r="H533" s="85" t="s">
        <v>1620</v>
      </c>
      <c r="I533" s="94">
        <v>92</v>
      </c>
      <c r="J533" s="95" t="s">
        <v>312</v>
      </c>
      <c r="K533" s="95" t="s">
        <v>813</v>
      </c>
      <c r="L533" s="95" t="s">
        <v>901</v>
      </c>
      <c r="M533" s="95" t="s">
        <v>830</v>
      </c>
      <c r="N533" s="96" t="s">
        <v>819</v>
      </c>
      <c r="O533" s="90">
        <v>1.25</v>
      </c>
      <c r="P533" s="93"/>
    </row>
    <row r="534" customHeight="1" spans="1:16">
      <c r="A534" s="85" t="s">
        <v>242</v>
      </c>
      <c r="B534" s="85" t="s">
        <v>813</v>
      </c>
      <c r="C534" s="85" t="s">
        <v>842</v>
      </c>
      <c r="D534" s="85" t="s">
        <v>1618</v>
      </c>
      <c r="E534" s="85" t="s">
        <v>815</v>
      </c>
      <c r="F534" s="85" t="s">
        <v>825</v>
      </c>
      <c r="G534" s="93" t="s">
        <v>812</v>
      </c>
      <c r="H534" s="85" t="s">
        <v>1621</v>
      </c>
      <c r="I534" s="94">
        <v>20</v>
      </c>
      <c r="J534" s="95" t="s">
        <v>312</v>
      </c>
      <c r="K534" s="95" t="s">
        <v>813</v>
      </c>
      <c r="L534" s="95" t="s">
        <v>901</v>
      </c>
      <c r="M534" s="95" t="s">
        <v>830</v>
      </c>
      <c r="N534" s="96" t="s">
        <v>819</v>
      </c>
      <c r="O534" s="90">
        <v>0.27</v>
      </c>
      <c r="P534" s="93"/>
    </row>
    <row r="535" customHeight="1" spans="1:16">
      <c r="A535" s="85" t="s">
        <v>242</v>
      </c>
      <c r="B535" s="85" t="s">
        <v>813</v>
      </c>
      <c r="C535" s="85" t="s">
        <v>842</v>
      </c>
      <c r="D535" s="85" t="s">
        <v>1618</v>
      </c>
      <c r="E535" s="85" t="s">
        <v>815</v>
      </c>
      <c r="F535" s="85" t="s">
        <v>825</v>
      </c>
      <c r="G535" s="93" t="s">
        <v>812</v>
      </c>
      <c r="H535" s="85" t="s">
        <v>1622</v>
      </c>
      <c r="I535" s="94">
        <v>60</v>
      </c>
      <c r="J535" s="95" t="s">
        <v>312</v>
      </c>
      <c r="K535" s="95" t="s">
        <v>813</v>
      </c>
      <c r="L535" s="95" t="s">
        <v>901</v>
      </c>
      <c r="M535" s="95" t="s">
        <v>830</v>
      </c>
      <c r="N535" s="96" t="s">
        <v>819</v>
      </c>
      <c r="O535" s="90">
        <v>0.48</v>
      </c>
      <c r="P535" s="93"/>
    </row>
    <row r="536" customHeight="1" spans="1:16">
      <c r="A536" s="85" t="s">
        <v>242</v>
      </c>
      <c r="B536" s="85" t="s">
        <v>813</v>
      </c>
      <c r="C536" s="85" t="s">
        <v>842</v>
      </c>
      <c r="D536" s="85" t="s">
        <v>1618</v>
      </c>
      <c r="E536" s="85" t="s">
        <v>1623</v>
      </c>
      <c r="F536" s="85" t="s">
        <v>948</v>
      </c>
      <c r="G536" s="93" t="s">
        <v>1624</v>
      </c>
      <c r="H536" s="85" t="s">
        <v>1624</v>
      </c>
      <c r="I536" s="94">
        <v>1</v>
      </c>
      <c r="J536" s="95" t="s">
        <v>312</v>
      </c>
      <c r="K536" s="95" t="s">
        <v>883</v>
      </c>
      <c r="L536" s="95" t="s">
        <v>901</v>
      </c>
      <c r="M536" s="95" t="s">
        <v>830</v>
      </c>
      <c r="N536" s="96" t="s">
        <v>819</v>
      </c>
      <c r="O536" s="90">
        <v>7</v>
      </c>
      <c r="P536" s="93"/>
    </row>
    <row r="537" customHeight="1" spans="1:16">
      <c r="A537" s="85" t="s">
        <v>242</v>
      </c>
      <c r="B537" s="85" t="s">
        <v>813</v>
      </c>
      <c r="C537" s="85" t="s">
        <v>842</v>
      </c>
      <c r="D537" s="85" t="s">
        <v>1618</v>
      </c>
      <c r="E537" s="85" t="s">
        <v>1623</v>
      </c>
      <c r="F537" s="85" t="s">
        <v>948</v>
      </c>
      <c r="G537" s="93" t="s">
        <v>1625</v>
      </c>
      <c r="H537" s="85" t="s">
        <v>1625</v>
      </c>
      <c r="I537" s="94">
        <v>1</v>
      </c>
      <c r="J537" s="95" t="s">
        <v>312</v>
      </c>
      <c r="K537" s="95" t="s">
        <v>883</v>
      </c>
      <c r="L537" s="95" t="s">
        <v>901</v>
      </c>
      <c r="M537" s="95" t="s">
        <v>830</v>
      </c>
      <c r="N537" s="96" t="s">
        <v>819</v>
      </c>
      <c r="O537" s="90">
        <v>14</v>
      </c>
      <c r="P537" s="93"/>
    </row>
    <row r="538" customHeight="1" spans="1:16">
      <c r="A538" s="85" t="s">
        <v>242</v>
      </c>
      <c r="B538" s="85" t="s">
        <v>813</v>
      </c>
      <c r="C538" s="85" t="s">
        <v>842</v>
      </c>
      <c r="D538" s="85" t="s">
        <v>1618</v>
      </c>
      <c r="E538" s="85" t="s">
        <v>1626</v>
      </c>
      <c r="F538" s="85" t="s">
        <v>1627</v>
      </c>
      <c r="G538" s="93" t="s">
        <v>812</v>
      </c>
      <c r="H538" s="85" t="s">
        <v>1628</v>
      </c>
      <c r="I538" s="94">
        <v>1</v>
      </c>
      <c r="J538" s="95" t="s">
        <v>312</v>
      </c>
      <c r="K538" s="95" t="s">
        <v>933</v>
      </c>
      <c r="L538" s="95" t="s">
        <v>901</v>
      </c>
      <c r="M538" s="95" t="s">
        <v>830</v>
      </c>
      <c r="N538" s="96" t="s">
        <v>819</v>
      </c>
      <c r="O538" s="90">
        <v>18</v>
      </c>
      <c r="P538" s="93"/>
    </row>
    <row r="539" customHeight="1" spans="1:16">
      <c r="A539" s="85" t="s">
        <v>242</v>
      </c>
      <c r="B539" s="85" t="s">
        <v>813</v>
      </c>
      <c r="C539" s="85" t="s">
        <v>842</v>
      </c>
      <c r="D539" s="85" t="s">
        <v>1618</v>
      </c>
      <c r="E539" s="85" t="s">
        <v>1626</v>
      </c>
      <c r="F539" s="85" t="s">
        <v>995</v>
      </c>
      <c r="G539" s="93" t="s">
        <v>812</v>
      </c>
      <c r="H539" s="85" t="s">
        <v>1629</v>
      </c>
      <c r="I539" s="94">
        <v>1</v>
      </c>
      <c r="J539" s="95" t="s">
        <v>312</v>
      </c>
      <c r="K539" s="95" t="s">
        <v>933</v>
      </c>
      <c r="L539" s="95" t="s">
        <v>901</v>
      </c>
      <c r="M539" s="95" t="s">
        <v>830</v>
      </c>
      <c r="N539" s="96" t="s">
        <v>819</v>
      </c>
      <c r="O539" s="90">
        <v>14.5</v>
      </c>
      <c r="P539" s="93"/>
    </row>
    <row r="540" customHeight="1" spans="1:16">
      <c r="A540" s="85" t="s">
        <v>242</v>
      </c>
      <c r="B540" s="85" t="s">
        <v>813</v>
      </c>
      <c r="C540" s="85" t="s">
        <v>842</v>
      </c>
      <c r="D540" s="85" t="s">
        <v>1618</v>
      </c>
      <c r="E540" s="85" t="s">
        <v>1626</v>
      </c>
      <c r="F540" s="85" t="s">
        <v>855</v>
      </c>
      <c r="G540" s="93" t="s">
        <v>1630</v>
      </c>
      <c r="H540" s="85" t="s">
        <v>1630</v>
      </c>
      <c r="I540" s="94">
        <v>1</v>
      </c>
      <c r="J540" s="95" t="s">
        <v>312</v>
      </c>
      <c r="K540" s="95" t="s">
        <v>933</v>
      </c>
      <c r="L540" s="95" t="s">
        <v>901</v>
      </c>
      <c r="M540" s="95" t="s">
        <v>830</v>
      </c>
      <c r="N540" s="96" t="s">
        <v>819</v>
      </c>
      <c r="O540" s="90">
        <v>37.8</v>
      </c>
      <c r="P540" s="93"/>
    </row>
    <row r="541" customHeight="1" spans="1:16">
      <c r="A541" s="85" t="s">
        <v>242</v>
      </c>
      <c r="B541" s="85" t="s">
        <v>813</v>
      </c>
      <c r="C541" s="85" t="s">
        <v>842</v>
      </c>
      <c r="D541" s="85" t="s">
        <v>1618</v>
      </c>
      <c r="E541" s="85" t="s">
        <v>1626</v>
      </c>
      <c r="F541" s="85" t="s">
        <v>855</v>
      </c>
      <c r="G541" s="93" t="s">
        <v>1631</v>
      </c>
      <c r="H541" s="85" t="s">
        <v>1631</v>
      </c>
      <c r="I541" s="94">
        <v>1</v>
      </c>
      <c r="J541" s="95" t="s">
        <v>312</v>
      </c>
      <c r="K541" s="95" t="s">
        <v>933</v>
      </c>
      <c r="L541" s="95" t="s">
        <v>901</v>
      </c>
      <c r="M541" s="95" t="s">
        <v>830</v>
      </c>
      <c r="N541" s="96" t="s">
        <v>819</v>
      </c>
      <c r="O541" s="90">
        <v>6.8</v>
      </c>
      <c r="P541" s="93"/>
    </row>
    <row r="542" customHeight="1" spans="1:16">
      <c r="A542" s="85" t="s">
        <v>242</v>
      </c>
      <c r="B542" s="85" t="s">
        <v>813</v>
      </c>
      <c r="C542" s="85" t="s">
        <v>842</v>
      </c>
      <c r="D542" s="85" t="s">
        <v>1618</v>
      </c>
      <c r="E542" s="85" t="s">
        <v>1626</v>
      </c>
      <c r="F542" s="85" t="s">
        <v>855</v>
      </c>
      <c r="G542" s="93" t="s">
        <v>1632</v>
      </c>
      <c r="H542" s="85" t="s">
        <v>1632</v>
      </c>
      <c r="I542" s="94">
        <v>1</v>
      </c>
      <c r="J542" s="95" t="s">
        <v>312</v>
      </c>
      <c r="K542" s="95" t="s">
        <v>933</v>
      </c>
      <c r="L542" s="95" t="s">
        <v>901</v>
      </c>
      <c r="M542" s="95" t="s">
        <v>830</v>
      </c>
      <c r="N542" s="96" t="s">
        <v>819</v>
      </c>
      <c r="O542" s="90">
        <v>4.3</v>
      </c>
      <c r="P542" s="93"/>
    </row>
    <row r="543" customHeight="1" spans="1:16">
      <c r="A543" s="85" t="s">
        <v>242</v>
      </c>
      <c r="B543" s="85" t="s">
        <v>813</v>
      </c>
      <c r="C543" s="85" t="s">
        <v>842</v>
      </c>
      <c r="D543" s="85" t="s">
        <v>1618</v>
      </c>
      <c r="E543" s="85" t="s">
        <v>1626</v>
      </c>
      <c r="F543" s="85" t="s">
        <v>855</v>
      </c>
      <c r="G543" s="93" t="s">
        <v>1633</v>
      </c>
      <c r="H543" s="85" t="s">
        <v>1633</v>
      </c>
      <c r="I543" s="94">
        <v>1</v>
      </c>
      <c r="J543" s="95" t="s">
        <v>312</v>
      </c>
      <c r="K543" s="95" t="s">
        <v>933</v>
      </c>
      <c r="L543" s="95" t="s">
        <v>901</v>
      </c>
      <c r="M543" s="95" t="s">
        <v>830</v>
      </c>
      <c r="N543" s="96" t="s">
        <v>819</v>
      </c>
      <c r="O543" s="90">
        <v>11</v>
      </c>
      <c r="P543" s="93"/>
    </row>
    <row r="544" customHeight="1" spans="1:16">
      <c r="A544" s="85" t="s">
        <v>242</v>
      </c>
      <c r="B544" s="85" t="s">
        <v>813</v>
      </c>
      <c r="C544" s="85" t="s">
        <v>842</v>
      </c>
      <c r="D544" s="85" t="s">
        <v>1618</v>
      </c>
      <c r="E544" s="85" t="s">
        <v>1634</v>
      </c>
      <c r="F544" s="85" t="s">
        <v>858</v>
      </c>
      <c r="G544" s="93" t="s">
        <v>1635</v>
      </c>
      <c r="H544" s="85" t="s">
        <v>1635</v>
      </c>
      <c r="I544" s="94">
        <v>1</v>
      </c>
      <c r="J544" s="95" t="s">
        <v>312</v>
      </c>
      <c r="K544" s="95" t="s">
        <v>861</v>
      </c>
      <c r="L544" s="95" t="s">
        <v>901</v>
      </c>
      <c r="M544" s="95" t="s">
        <v>830</v>
      </c>
      <c r="N544" s="96" t="s">
        <v>819</v>
      </c>
      <c r="O544" s="90">
        <v>5</v>
      </c>
      <c r="P544" s="93"/>
    </row>
    <row r="545" customHeight="1" spans="1:16">
      <c r="A545" s="85" t="s">
        <v>242</v>
      </c>
      <c r="B545" s="85" t="s">
        <v>813</v>
      </c>
      <c r="C545" s="85" t="s">
        <v>842</v>
      </c>
      <c r="D545" s="85" t="s">
        <v>1618</v>
      </c>
      <c r="E545" s="85" t="s">
        <v>1636</v>
      </c>
      <c r="F545" s="85" t="s">
        <v>867</v>
      </c>
      <c r="G545" s="93" t="s">
        <v>1637</v>
      </c>
      <c r="H545" s="85" t="s">
        <v>1637</v>
      </c>
      <c r="I545" s="94">
        <v>1</v>
      </c>
      <c r="J545" s="95" t="s">
        <v>312</v>
      </c>
      <c r="K545" s="95" t="s">
        <v>933</v>
      </c>
      <c r="L545" s="95" t="s">
        <v>901</v>
      </c>
      <c r="M545" s="95" t="s">
        <v>830</v>
      </c>
      <c r="N545" s="96" t="s">
        <v>819</v>
      </c>
      <c r="O545" s="90">
        <v>10</v>
      </c>
      <c r="P545" s="93"/>
    </row>
    <row r="546" customHeight="1" spans="1:16">
      <c r="A546" s="85" t="s">
        <v>242</v>
      </c>
      <c r="B546" s="85" t="s">
        <v>813</v>
      </c>
      <c r="C546" s="85" t="s">
        <v>842</v>
      </c>
      <c r="D546" s="85" t="s">
        <v>1618</v>
      </c>
      <c r="E546" s="85" t="s">
        <v>1638</v>
      </c>
      <c r="F546" s="85" t="s">
        <v>1085</v>
      </c>
      <c r="G546" s="93" t="s">
        <v>812</v>
      </c>
      <c r="H546" s="85" t="s">
        <v>1639</v>
      </c>
      <c r="I546" s="94">
        <v>1</v>
      </c>
      <c r="J546" s="95" t="s">
        <v>312</v>
      </c>
      <c r="K546" s="95" t="s">
        <v>933</v>
      </c>
      <c r="L546" s="95" t="s">
        <v>901</v>
      </c>
      <c r="M546" s="95" t="s">
        <v>830</v>
      </c>
      <c r="N546" s="96" t="s">
        <v>819</v>
      </c>
      <c r="O546" s="90">
        <v>18.5</v>
      </c>
      <c r="P546" s="93"/>
    </row>
    <row r="547" customHeight="1" spans="1:16">
      <c r="A547" s="85" t="s">
        <v>242</v>
      </c>
      <c r="B547" s="85" t="s">
        <v>813</v>
      </c>
      <c r="C547" s="85" t="s">
        <v>842</v>
      </c>
      <c r="D547" s="85" t="s">
        <v>1618</v>
      </c>
      <c r="E547" s="85" t="s">
        <v>1638</v>
      </c>
      <c r="F547" s="85" t="s">
        <v>924</v>
      </c>
      <c r="G547" s="93" t="s">
        <v>1640</v>
      </c>
      <c r="H547" s="85" t="s">
        <v>1640</v>
      </c>
      <c r="I547" s="94">
        <v>1</v>
      </c>
      <c r="J547" s="95" t="s">
        <v>312</v>
      </c>
      <c r="K547" s="95" t="s">
        <v>926</v>
      </c>
      <c r="L547" s="95" t="s">
        <v>901</v>
      </c>
      <c r="M547" s="95" t="s">
        <v>830</v>
      </c>
      <c r="N547" s="96" t="s">
        <v>819</v>
      </c>
      <c r="O547" s="90">
        <v>6</v>
      </c>
      <c r="P547" s="93"/>
    </row>
    <row r="548" customHeight="1" spans="1:16">
      <c r="A548" s="85" t="s">
        <v>242</v>
      </c>
      <c r="B548" s="85" t="s">
        <v>813</v>
      </c>
      <c r="C548" s="85" t="s">
        <v>842</v>
      </c>
      <c r="D548" s="85" t="s">
        <v>1618</v>
      </c>
      <c r="E548" s="85" t="s">
        <v>1199</v>
      </c>
      <c r="F548" s="85" t="s">
        <v>828</v>
      </c>
      <c r="G548" s="93" t="s">
        <v>812</v>
      </c>
      <c r="H548" s="85" t="s">
        <v>1143</v>
      </c>
      <c r="I548" s="94">
        <v>12</v>
      </c>
      <c r="J548" s="95" t="s">
        <v>407</v>
      </c>
      <c r="K548" s="95" t="s">
        <v>830</v>
      </c>
      <c r="L548" s="95" t="s">
        <v>899</v>
      </c>
      <c r="M548" s="95" t="s">
        <v>813</v>
      </c>
      <c r="N548" s="96" t="s">
        <v>819</v>
      </c>
      <c r="O548" s="90">
        <v>7.8</v>
      </c>
      <c r="P548" s="93"/>
    </row>
    <row r="549" customHeight="1" spans="1:16">
      <c r="A549" s="85" t="s">
        <v>242</v>
      </c>
      <c r="B549" s="85" t="s">
        <v>813</v>
      </c>
      <c r="C549" s="85" t="s">
        <v>842</v>
      </c>
      <c r="D549" s="85" t="s">
        <v>1618</v>
      </c>
      <c r="E549" s="85" t="s">
        <v>1199</v>
      </c>
      <c r="F549" s="85" t="s">
        <v>984</v>
      </c>
      <c r="G549" s="93" t="s">
        <v>812</v>
      </c>
      <c r="H549" s="85" t="s">
        <v>985</v>
      </c>
      <c r="I549" s="94">
        <v>7</v>
      </c>
      <c r="J549" s="95" t="s">
        <v>407</v>
      </c>
      <c r="K549" s="95" t="s">
        <v>830</v>
      </c>
      <c r="L549" s="95" t="s">
        <v>899</v>
      </c>
      <c r="M549" s="95" t="s">
        <v>813</v>
      </c>
      <c r="N549" s="96" t="s">
        <v>819</v>
      </c>
      <c r="O549" s="90">
        <v>1.05</v>
      </c>
      <c r="P549" s="93"/>
    </row>
    <row r="550" customHeight="1" spans="1:16">
      <c r="A550" s="85" t="s">
        <v>242</v>
      </c>
      <c r="B550" s="85" t="s">
        <v>813</v>
      </c>
      <c r="C550" s="85" t="s">
        <v>842</v>
      </c>
      <c r="D550" s="85" t="s">
        <v>1618</v>
      </c>
      <c r="E550" s="85" t="s">
        <v>1199</v>
      </c>
      <c r="F550" s="85" t="s">
        <v>984</v>
      </c>
      <c r="G550" s="93" t="s">
        <v>812</v>
      </c>
      <c r="H550" s="85" t="s">
        <v>1641</v>
      </c>
      <c r="I550" s="94">
        <v>2</v>
      </c>
      <c r="J550" s="95" t="s">
        <v>407</v>
      </c>
      <c r="K550" s="95" t="s">
        <v>830</v>
      </c>
      <c r="L550" s="95" t="s">
        <v>899</v>
      </c>
      <c r="M550" s="95" t="s">
        <v>813</v>
      </c>
      <c r="N550" s="96" t="s">
        <v>819</v>
      </c>
      <c r="O550" s="90">
        <v>1</v>
      </c>
      <c r="P550" s="93"/>
    </row>
    <row r="551" customHeight="1" spans="1:16">
      <c r="A551" s="85" t="s">
        <v>242</v>
      </c>
      <c r="B551" s="85" t="s">
        <v>813</v>
      </c>
      <c r="C551" s="85" t="s">
        <v>842</v>
      </c>
      <c r="D551" s="85" t="s">
        <v>1618</v>
      </c>
      <c r="E551" s="85" t="s">
        <v>1199</v>
      </c>
      <c r="F551" s="85" t="s">
        <v>1193</v>
      </c>
      <c r="G551" s="93" t="s">
        <v>812</v>
      </c>
      <c r="H551" s="85" t="s">
        <v>1193</v>
      </c>
      <c r="I551" s="94">
        <v>1</v>
      </c>
      <c r="J551" s="95" t="s">
        <v>407</v>
      </c>
      <c r="K551" s="95" t="s">
        <v>830</v>
      </c>
      <c r="L551" s="95" t="s">
        <v>899</v>
      </c>
      <c r="M551" s="95" t="s">
        <v>813</v>
      </c>
      <c r="N551" s="96" t="s">
        <v>819</v>
      </c>
      <c r="O551" s="90">
        <v>0.2</v>
      </c>
      <c r="P551" s="93"/>
    </row>
    <row r="552" customHeight="1" spans="1:16">
      <c r="A552" s="85" t="s">
        <v>242</v>
      </c>
      <c r="B552" s="85" t="s">
        <v>813</v>
      </c>
      <c r="C552" s="85" t="s">
        <v>842</v>
      </c>
      <c r="D552" s="85" t="s">
        <v>1618</v>
      </c>
      <c r="E552" s="85" t="s">
        <v>1199</v>
      </c>
      <c r="F552" s="85" t="s">
        <v>986</v>
      </c>
      <c r="G552" s="93" t="s">
        <v>812</v>
      </c>
      <c r="H552" s="85" t="s">
        <v>1642</v>
      </c>
      <c r="I552" s="94">
        <v>1</v>
      </c>
      <c r="J552" s="95" t="s">
        <v>407</v>
      </c>
      <c r="K552" s="95" t="s">
        <v>830</v>
      </c>
      <c r="L552" s="95" t="s">
        <v>899</v>
      </c>
      <c r="M552" s="95" t="s">
        <v>813</v>
      </c>
      <c r="N552" s="96" t="s">
        <v>819</v>
      </c>
      <c r="O552" s="90">
        <v>1</v>
      </c>
      <c r="P552" s="93"/>
    </row>
    <row r="553" customHeight="1" spans="1:16">
      <c r="A553" s="85" t="s">
        <v>242</v>
      </c>
      <c r="B553" s="85" t="s">
        <v>813</v>
      </c>
      <c r="C553" s="85" t="s">
        <v>842</v>
      </c>
      <c r="D553" s="85" t="s">
        <v>1618</v>
      </c>
      <c r="E553" s="85" t="s">
        <v>1199</v>
      </c>
      <c r="F553" s="85" t="s">
        <v>1145</v>
      </c>
      <c r="G553" s="93" t="s">
        <v>812</v>
      </c>
      <c r="H553" s="85" t="s">
        <v>1643</v>
      </c>
      <c r="I553" s="94">
        <v>4</v>
      </c>
      <c r="J553" s="95" t="s">
        <v>407</v>
      </c>
      <c r="K553" s="95" t="s">
        <v>830</v>
      </c>
      <c r="L553" s="95" t="s">
        <v>899</v>
      </c>
      <c r="M553" s="95" t="s">
        <v>813</v>
      </c>
      <c r="N553" s="96" t="s">
        <v>819</v>
      </c>
      <c r="O553" s="90">
        <v>1</v>
      </c>
      <c r="P553" s="93"/>
    </row>
    <row r="554" customHeight="1" spans="1:16">
      <c r="A554" s="85" t="s">
        <v>242</v>
      </c>
      <c r="B554" s="85" t="s">
        <v>813</v>
      </c>
      <c r="C554" s="85" t="s">
        <v>842</v>
      </c>
      <c r="D554" s="85" t="s">
        <v>1618</v>
      </c>
      <c r="E554" s="85" t="s">
        <v>1199</v>
      </c>
      <c r="F554" s="85" t="s">
        <v>1145</v>
      </c>
      <c r="G554" s="93" t="s">
        <v>812</v>
      </c>
      <c r="H554" s="85" t="s">
        <v>1644</v>
      </c>
      <c r="I554" s="94">
        <v>7</v>
      </c>
      <c r="J554" s="95" t="s">
        <v>407</v>
      </c>
      <c r="K554" s="95" t="s">
        <v>830</v>
      </c>
      <c r="L554" s="95" t="s">
        <v>899</v>
      </c>
      <c r="M554" s="95" t="s">
        <v>813</v>
      </c>
      <c r="N554" s="96" t="s">
        <v>819</v>
      </c>
      <c r="O554" s="90">
        <v>2.8</v>
      </c>
      <c r="P554" s="93"/>
    </row>
    <row r="555" customHeight="1" spans="1:16">
      <c r="A555" s="85" t="s">
        <v>242</v>
      </c>
      <c r="B555" s="85" t="s">
        <v>813</v>
      </c>
      <c r="C555" s="85" t="s">
        <v>842</v>
      </c>
      <c r="D555" s="85" t="s">
        <v>1618</v>
      </c>
      <c r="E555" s="85" t="s">
        <v>1199</v>
      </c>
      <c r="F555" s="85" t="s">
        <v>840</v>
      </c>
      <c r="G555" s="93" t="s">
        <v>812</v>
      </c>
      <c r="H555" s="85" t="s">
        <v>1645</v>
      </c>
      <c r="I555" s="94">
        <v>1</v>
      </c>
      <c r="J555" s="95" t="s">
        <v>407</v>
      </c>
      <c r="K555" s="95" t="s">
        <v>830</v>
      </c>
      <c r="L555" s="95" t="s">
        <v>899</v>
      </c>
      <c r="M555" s="95" t="s">
        <v>813</v>
      </c>
      <c r="N555" s="96" t="s">
        <v>819</v>
      </c>
      <c r="O555" s="90">
        <v>4.8</v>
      </c>
      <c r="P555" s="93"/>
    </row>
    <row r="556" customHeight="1" spans="1:16">
      <c r="A556" s="85" t="s">
        <v>242</v>
      </c>
      <c r="B556" s="85" t="s">
        <v>813</v>
      </c>
      <c r="C556" s="85" t="s">
        <v>842</v>
      </c>
      <c r="D556" s="85" t="s">
        <v>1618</v>
      </c>
      <c r="E556" s="85" t="s">
        <v>1199</v>
      </c>
      <c r="F556" s="85" t="s">
        <v>840</v>
      </c>
      <c r="G556" s="93" t="s">
        <v>812</v>
      </c>
      <c r="H556" s="85" t="s">
        <v>1646</v>
      </c>
      <c r="I556" s="94">
        <v>5</v>
      </c>
      <c r="J556" s="95" t="s">
        <v>407</v>
      </c>
      <c r="K556" s="95" t="s">
        <v>830</v>
      </c>
      <c r="L556" s="95" t="s">
        <v>899</v>
      </c>
      <c r="M556" s="95" t="s">
        <v>813</v>
      </c>
      <c r="N556" s="96" t="s">
        <v>819</v>
      </c>
      <c r="O556" s="90">
        <v>0.4</v>
      </c>
      <c r="P556" s="93"/>
    </row>
    <row r="557" customHeight="1" spans="1:16">
      <c r="A557" s="85" t="s">
        <v>242</v>
      </c>
      <c r="B557" s="85" t="s">
        <v>813</v>
      </c>
      <c r="C557" s="85" t="s">
        <v>842</v>
      </c>
      <c r="D557" s="85" t="s">
        <v>1618</v>
      </c>
      <c r="E557" s="85" t="s">
        <v>1199</v>
      </c>
      <c r="F557" s="85" t="s">
        <v>840</v>
      </c>
      <c r="G557" s="93" t="s">
        <v>812</v>
      </c>
      <c r="H557" s="85" t="s">
        <v>1647</v>
      </c>
      <c r="I557" s="94">
        <v>5</v>
      </c>
      <c r="J557" s="95" t="s">
        <v>407</v>
      </c>
      <c r="K557" s="95" t="s">
        <v>830</v>
      </c>
      <c r="L557" s="95" t="s">
        <v>899</v>
      </c>
      <c r="M557" s="95" t="s">
        <v>813</v>
      </c>
      <c r="N557" s="96" t="s">
        <v>819</v>
      </c>
      <c r="O557" s="90">
        <v>1.08</v>
      </c>
      <c r="P557" s="93"/>
    </row>
  </sheetData>
  <mergeCells count="13">
    <mergeCell ref="A2:P2"/>
    <mergeCell ref="A4:C4"/>
    <mergeCell ref="J4:K4"/>
    <mergeCell ref="L4:M4"/>
    <mergeCell ref="D4:D5"/>
    <mergeCell ref="E4:E5"/>
    <mergeCell ref="F4:F5"/>
    <mergeCell ref="G4:G5"/>
    <mergeCell ref="H4:H5"/>
    <mergeCell ref="I4:I5"/>
    <mergeCell ref="N4:N5"/>
    <mergeCell ref="O4:O5"/>
    <mergeCell ref="P4:P5"/>
  </mergeCells>
  <printOptions horizontalCentered="1"/>
  <pageMargins left="0.588888888888889" right="0.588888888888889" top="0.788888888888889" bottom="0.788888888888889" header="0.5" footer="0.5"/>
  <pageSetup paperSize="9" scale="76" fitToHeight="1000" orientation="landscape"/>
  <headerFooter alignWithMargins="0" scaleWithDoc="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AC36"/>
  <sheetViews>
    <sheetView showGridLines="0" showZeros="0" view="pageBreakPreview" zoomScaleNormal="100" zoomScaleSheetLayoutView="100" topLeftCell="A7" workbookViewId="0">
      <selection activeCell="N40" sqref="N40"/>
    </sheetView>
  </sheetViews>
  <sheetFormatPr defaultColWidth="9.16666666666667" defaultRowHeight="12.75" customHeight="1"/>
  <cols>
    <col min="1" max="1" width="14.5" customWidth="1"/>
    <col min="2" max="2" width="22.8333333333333" customWidth="1"/>
    <col min="3" max="11" width="9.16666666666667" customWidth="1"/>
    <col min="12" max="20" width="11.8333333333333" customWidth="1"/>
    <col min="21" max="256" width="9.16666666666667" customWidth="1"/>
  </cols>
  <sheetData>
    <row r="1" ht="30" customHeight="1" spans="1:9">
      <c r="A1" s="79" t="s">
        <v>37</v>
      </c>
      <c r="I1" s="79"/>
    </row>
    <row r="2" ht="28.5" customHeight="1" spans="1:29">
      <c r="A2" s="80" t="s">
        <v>1648</v>
      </c>
      <c r="B2" s="80"/>
      <c r="C2" s="80"/>
      <c r="D2" s="80"/>
      <c r="E2" s="80"/>
      <c r="F2" s="80"/>
      <c r="G2" s="80"/>
      <c r="H2" s="80"/>
      <c r="I2" s="80"/>
      <c r="J2" s="80"/>
      <c r="K2" s="80"/>
      <c r="L2" s="80"/>
      <c r="M2" s="80"/>
      <c r="N2" s="87"/>
      <c r="O2" s="87"/>
      <c r="P2" s="87"/>
      <c r="Q2" s="87"/>
      <c r="R2" s="87"/>
      <c r="S2" s="87"/>
      <c r="T2" s="87"/>
      <c r="U2" s="87"/>
      <c r="V2" s="87"/>
      <c r="W2" s="87"/>
      <c r="X2" s="87"/>
      <c r="Y2" s="87"/>
      <c r="Z2" s="87"/>
      <c r="AA2" s="87"/>
      <c r="AB2" s="87"/>
      <c r="AC2" s="87"/>
    </row>
    <row r="3" ht="22.5" customHeight="1" spans="29:29">
      <c r="AC3" s="91" t="s">
        <v>46</v>
      </c>
    </row>
    <row r="4" ht="18.75" customHeight="1" spans="1:29">
      <c r="A4" s="81" t="s">
        <v>138</v>
      </c>
      <c r="B4" s="81" t="s">
        <v>139</v>
      </c>
      <c r="C4" s="81" t="s">
        <v>1649</v>
      </c>
      <c r="D4" s="81"/>
      <c r="E4" s="81"/>
      <c r="F4" s="81"/>
      <c r="G4" s="81"/>
      <c r="H4" s="81"/>
      <c r="I4" s="81"/>
      <c r="J4" s="81"/>
      <c r="K4" s="81"/>
      <c r="L4" s="81" t="s">
        <v>1650</v>
      </c>
      <c r="M4" s="81"/>
      <c r="N4" s="81"/>
      <c r="O4" s="81"/>
      <c r="P4" s="81"/>
      <c r="Q4" s="81"/>
      <c r="R4" s="81"/>
      <c r="S4" s="81"/>
      <c r="T4" s="81"/>
      <c r="U4" s="81" t="s">
        <v>1651</v>
      </c>
      <c r="V4" s="81"/>
      <c r="W4" s="81"/>
      <c r="X4" s="81"/>
      <c r="Y4" s="81"/>
      <c r="Z4" s="81"/>
      <c r="AA4" s="81"/>
      <c r="AB4" s="81"/>
      <c r="AC4" s="81"/>
    </row>
    <row r="5" ht="17.25" customHeight="1" spans="1:29">
      <c r="A5" s="81"/>
      <c r="B5" s="81"/>
      <c r="C5" s="81" t="s">
        <v>142</v>
      </c>
      <c r="D5" s="82" t="s">
        <v>1652</v>
      </c>
      <c r="E5" s="82"/>
      <c r="F5" s="82"/>
      <c r="G5" s="82"/>
      <c r="H5" s="82"/>
      <c r="I5" s="82"/>
      <c r="J5" s="82" t="s">
        <v>350</v>
      </c>
      <c r="K5" s="82" t="s">
        <v>354</v>
      </c>
      <c r="L5" s="81" t="s">
        <v>142</v>
      </c>
      <c r="M5" s="82" t="s">
        <v>1652</v>
      </c>
      <c r="N5" s="82"/>
      <c r="O5" s="82"/>
      <c r="P5" s="82"/>
      <c r="Q5" s="82"/>
      <c r="R5" s="82"/>
      <c r="S5" s="82" t="s">
        <v>350</v>
      </c>
      <c r="T5" s="82" t="s">
        <v>354</v>
      </c>
      <c r="U5" s="81" t="s">
        <v>142</v>
      </c>
      <c r="V5" s="82" t="s">
        <v>1652</v>
      </c>
      <c r="W5" s="82"/>
      <c r="X5" s="82"/>
      <c r="Y5" s="82"/>
      <c r="Z5" s="82"/>
      <c r="AA5" s="82"/>
      <c r="AB5" s="82" t="s">
        <v>350</v>
      </c>
      <c r="AC5" s="82" t="s">
        <v>354</v>
      </c>
    </row>
    <row r="6" ht="23.25" customHeight="1" spans="1:29">
      <c r="A6" s="81"/>
      <c r="B6" s="81"/>
      <c r="C6" s="81"/>
      <c r="D6" s="82" t="s">
        <v>151</v>
      </c>
      <c r="E6" s="82" t="s">
        <v>340</v>
      </c>
      <c r="F6" s="82" t="s">
        <v>358</v>
      </c>
      <c r="G6" s="82" t="s">
        <v>1653</v>
      </c>
      <c r="H6" s="82"/>
      <c r="I6" s="82"/>
      <c r="J6" s="82"/>
      <c r="K6" s="82"/>
      <c r="L6" s="81"/>
      <c r="M6" s="82" t="s">
        <v>151</v>
      </c>
      <c r="N6" s="82" t="s">
        <v>340</v>
      </c>
      <c r="O6" s="82" t="s">
        <v>358</v>
      </c>
      <c r="P6" s="82" t="s">
        <v>1653</v>
      </c>
      <c r="Q6" s="82"/>
      <c r="R6" s="82"/>
      <c r="S6" s="82"/>
      <c r="T6" s="82"/>
      <c r="U6" s="81"/>
      <c r="V6" s="82" t="s">
        <v>151</v>
      </c>
      <c r="W6" s="82" t="s">
        <v>340</v>
      </c>
      <c r="X6" s="82" t="s">
        <v>358</v>
      </c>
      <c r="Y6" s="82" t="s">
        <v>1653</v>
      </c>
      <c r="Z6" s="82"/>
      <c r="AA6" s="82"/>
      <c r="AB6" s="82"/>
      <c r="AC6" s="82"/>
    </row>
    <row r="7" ht="26.25" customHeight="1" spans="1:29">
      <c r="A7" s="81"/>
      <c r="B7" s="81"/>
      <c r="C7" s="81"/>
      <c r="D7" s="82"/>
      <c r="E7" s="82"/>
      <c r="F7" s="82"/>
      <c r="G7" s="83" t="s">
        <v>151</v>
      </c>
      <c r="H7" s="83" t="s">
        <v>1654</v>
      </c>
      <c r="I7" s="83" t="s">
        <v>376</v>
      </c>
      <c r="J7" s="82"/>
      <c r="K7" s="82"/>
      <c r="L7" s="81"/>
      <c r="M7" s="82"/>
      <c r="N7" s="82"/>
      <c r="O7" s="82"/>
      <c r="P7" s="83" t="s">
        <v>151</v>
      </c>
      <c r="Q7" s="83" t="s">
        <v>1654</v>
      </c>
      <c r="R7" s="83" t="s">
        <v>376</v>
      </c>
      <c r="S7" s="82"/>
      <c r="T7" s="82"/>
      <c r="U7" s="81"/>
      <c r="V7" s="82"/>
      <c r="W7" s="82"/>
      <c r="X7" s="82"/>
      <c r="Y7" s="83" t="s">
        <v>151</v>
      </c>
      <c r="Z7" s="83" t="s">
        <v>1654</v>
      </c>
      <c r="AA7" s="83" t="s">
        <v>376</v>
      </c>
      <c r="AB7" s="82"/>
      <c r="AC7" s="82"/>
    </row>
    <row r="8" ht="17.25" customHeight="1" spans="1:29">
      <c r="A8" s="84" t="s">
        <v>153</v>
      </c>
      <c r="B8" s="84" t="s">
        <v>153</v>
      </c>
      <c r="C8" s="84">
        <v>1</v>
      </c>
      <c r="D8" s="84">
        <v>2</v>
      </c>
      <c r="E8" s="84">
        <v>3</v>
      </c>
      <c r="F8" s="84">
        <v>4</v>
      </c>
      <c r="G8" s="84">
        <v>5</v>
      </c>
      <c r="H8" s="84">
        <v>6</v>
      </c>
      <c r="I8" s="84">
        <v>7</v>
      </c>
      <c r="J8" s="84">
        <v>8</v>
      </c>
      <c r="K8" s="84">
        <v>9</v>
      </c>
      <c r="L8" s="84">
        <v>10</v>
      </c>
      <c r="M8" s="88">
        <v>11</v>
      </c>
      <c r="N8" s="88">
        <v>12</v>
      </c>
      <c r="O8" s="88">
        <v>13</v>
      </c>
      <c r="P8" s="84">
        <v>14</v>
      </c>
      <c r="Q8" s="84">
        <v>15</v>
      </c>
      <c r="R8" s="84">
        <v>16</v>
      </c>
      <c r="S8" s="84">
        <v>17</v>
      </c>
      <c r="T8" s="84">
        <v>18</v>
      </c>
      <c r="U8" s="84" t="s">
        <v>1655</v>
      </c>
      <c r="V8" s="84" t="s">
        <v>1656</v>
      </c>
      <c r="W8" s="84" t="s">
        <v>1657</v>
      </c>
      <c r="X8" s="84" t="s">
        <v>1658</v>
      </c>
      <c r="Y8" s="84" t="s">
        <v>1659</v>
      </c>
      <c r="Z8" s="84" t="s">
        <v>1660</v>
      </c>
      <c r="AA8" s="84" t="s">
        <v>1661</v>
      </c>
      <c r="AB8" s="84" t="s">
        <v>1662</v>
      </c>
      <c r="AC8" s="84" t="s">
        <v>1663</v>
      </c>
    </row>
    <row r="9" customHeight="1" spans="1:29">
      <c r="A9" s="85"/>
      <c r="B9" s="85" t="s">
        <v>142</v>
      </c>
      <c r="C9" s="86">
        <v>1819.7</v>
      </c>
      <c r="D9" s="86">
        <v>1138.31</v>
      </c>
      <c r="E9" s="86">
        <v>60</v>
      </c>
      <c r="F9" s="86">
        <v>84.29</v>
      </c>
      <c r="G9" s="86">
        <v>994.02</v>
      </c>
      <c r="H9" s="86">
        <v>0</v>
      </c>
      <c r="I9" s="86">
        <v>994.02</v>
      </c>
      <c r="J9" s="86">
        <v>179.23</v>
      </c>
      <c r="K9" s="86">
        <v>502.16</v>
      </c>
      <c r="L9" s="89">
        <v>1359.53</v>
      </c>
      <c r="M9" s="89">
        <v>884.72</v>
      </c>
      <c r="N9" s="89">
        <v>49.96</v>
      </c>
      <c r="O9" s="89">
        <v>74.19</v>
      </c>
      <c r="P9" s="89">
        <v>760.57</v>
      </c>
      <c r="Q9" s="89">
        <v>0</v>
      </c>
      <c r="R9" s="89">
        <v>760.57</v>
      </c>
      <c r="S9" s="89">
        <v>178.52</v>
      </c>
      <c r="T9" s="89">
        <v>296.29</v>
      </c>
      <c r="U9" s="90">
        <v>-460.17</v>
      </c>
      <c r="V9" s="90">
        <v>-253.59</v>
      </c>
      <c r="W9" s="90">
        <v>-10.04</v>
      </c>
      <c r="X9" s="90">
        <v>-10.1</v>
      </c>
      <c r="Y9" s="90">
        <v>-233.45</v>
      </c>
      <c r="Z9" s="90">
        <v>0</v>
      </c>
      <c r="AA9" s="90">
        <v>-233.45</v>
      </c>
      <c r="AB9" s="90">
        <v>-0.71</v>
      </c>
      <c r="AC9" s="90">
        <v>-205.87</v>
      </c>
    </row>
    <row r="10" customHeight="1" spans="1:29">
      <c r="A10" s="85" t="s">
        <v>154</v>
      </c>
      <c r="B10" s="85" t="s">
        <v>155</v>
      </c>
      <c r="C10" s="86">
        <v>1819.7</v>
      </c>
      <c r="D10" s="86">
        <v>1138.31</v>
      </c>
      <c r="E10" s="86">
        <v>60</v>
      </c>
      <c r="F10" s="86">
        <v>84.29</v>
      </c>
      <c r="G10" s="86">
        <v>994.02</v>
      </c>
      <c r="H10" s="86">
        <v>0</v>
      </c>
      <c r="I10" s="86">
        <v>994.02</v>
      </c>
      <c r="J10" s="86">
        <v>179.23</v>
      </c>
      <c r="K10" s="86">
        <v>502.16</v>
      </c>
      <c r="L10" s="89">
        <v>1359.53</v>
      </c>
      <c r="M10" s="89">
        <v>884.72</v>
      </c>
      <c r="N10" s="89">
        <v>49.96</v>
      </c>
      <c r="O10" s="89">
        <v>74.19</v>
      </c>
      <c r="P10" s="89">
        <v>760.57</v>
      </c>
      <c r="Q10" s="89">
        <v>0</v>
      </c>
      <c r="R10" s="89">
        <v>760.57</v>
      </c>
      <c r="S10" s="89">
        <v>178.52</v>
      </c>
      <c r="T10" s="89">
        <v>296.29</v>
      </c>
      <c r="U10" s="90">
        <v>-460.17</v>
      </c>
      <c r="V10" s="90">
        <v>-253.59</v>
      </c>
      <c r="W10" s="90">
        <v>-10.04</v>
      </c>
      <c r="X10" s="90">
        <v>-10.1</v>
      </c>
      <c r="Y10" s="90">
        <v>-233.45</v>
      </c>
      <c r="Z10" s="90">
        <v>0</v>
      </c>
      <c r="AA10" s="90">
        <v>-233.45</v>
      </c>
      <c r="AB10" s="90">
        <v>-0.71</v>
      </c>
      <c r="AC10" s="90">
        <v>-205.87</v>
      </c>
    </row>
    <row r="11" customHeight="1" spans="1:29">
      <c r="A11" s="85" t="s">
        <v>156</v>
      </c>
      <c r="B11" s="85" t="s">
        <v>157</v>
      </c>
      <c r="C11" s="86">
        <v>74.99</v>
      </c>
      <c r="D11" s="86">
        <v>55.11</v>
      </c>
      <c r="E11" s="86">
        <v>29</v>
      </c>
      <c r="F11" s="86">
        <v>5.11</v>
      </c>
      <c r="G11" s="86">
        <v>21</v>
      </c>
      <c r="H11" s="86">
        <v>0</v>
      </c>
      <c r="I11" s="86">
        <v>21</v>
      </c>
      <c r="J11" s="86">
        <v>12.48</v>
      </c>
      <c r="K11" s="86">
        <v>7.4</v>
      </c>
      <c r="L11" s="89">
        <v>68.86</v>
      </c>
      <c r="M11" s="89">
        <v>52.11</v>
      </c>
      <c r="N11" s="89">
        <v>26</v>
      </c>
      <c r="O11" s="89">
        <v>5.11</v>
      </c>
      <c r="P11" s="89">
        <v>21</v>
      </c>
      <c r="Q11" s="89">
        <v>0</v>
      </c>
      <c r="R11" s="89">
        <v>21</v>
      </c>
      <c r="S11" s="89">
        <v>13.15</v>
      </c>
      <c r="T11" s="89">
        <v>3.6</v>
      </c>
      <c r="U11" s="90">
        <v>-6.13</v>
      </c>
      <c r="V11" s="90">
        <v>-3</v>
      </c>
      <c r="W11" s="90">
        <v>-3</v>
      </c>
      <c r="X11" s="90">
        <v>0</v>
      </c>
      <c r="Y11" s="90">
        <v>0</v>
      </c>
      <c r="Z11" s="90">
        <v>0</v>
      </c>
      <c r="AA11" s="90">
        <v>0</v>
      </c>
      <c r="AB11" s="90">
        <v>0.67</v>
      </c>
      <c r="AC11" s="90">
        <v>-3.8</v>
      </c>
    </row>
    <row r="12" customHeight="1" spans="1:29">
      <c r="A12" s="85" t="s">
        <v>158</v>
      </c>
      <c r="B12" s="85" t="s">
        <v>159</v>
      </c>
      <c r="C12" s="86">
        <v>266.92</v>
      </c>
      <c r="D12" s="86">
        <v>138</v>
      </c>
      <c r="E12" s="86">
        <v>8</v>
      </c>
      <c r="F12" s="86">
        <v>10</v>
      </c>
      <c r="G12" s="86">
        <v>120</v>
      </c>
      <c r="H12" s="86">
        <v>0</v>
      </c>
      <c r="I12" s="86">
        <v>120</v>
      </c>
      <c r="J12" s="86">
        <v>35.7</v>
      </c>
      <c r="K12" s="86">
        <v>93.22</v>
      </c>
      <c r="L12" s="89">
        <v>253.08</v>
      </c>
      <c r="M12" s="89">
        <v>103</v>
      </c>
      <c r="N12" s="89">
        <v>8</v>
      </c>
      <c r="O12" s="89">
        <v>10</v>
      </c>
      <c r="P12" s="89">
        <v>85</v>
      </c>
      <c r="Q12" s="89">
        <v>0</v>
      </c>
      <c r="R12" s="89">
        <v>85</v>
      </c>
      <c r="S12" s="89">
        <v>32.19</v>
      </c>
      <c r="T12" s="89">
        <v>117.89</v>
      </c>
      <c r="U12" s="90">
        <v>-13.84</v>
      </c>
      <c r="V12" s="90">
        <v>-35</v>
      </c>
      <c r="W12" s="90">
        <v>0</v>
      </c>
      <c r="X12" s="90">
        <v>0</v>
      </c>
      <c r="Y12" s="90">
        <v>-35</v>
      </c>
      <c r="Z12" s="90">
        <v>0</v>
      </c>
      <c r="AA12" s="90">
        <v>-35</v>
      </c>
      <c r="AB12" s="90">
        <v>-3.51</v>
      </c>
      <c r="AC12" s="90">
        <v>24.67</v>
      </c>
    </row>
    <row r="13" customHeight="1" spans="1:29">
      <c r="A13" s="85" t="s">
        <v>160</v>
      </c>
      <c r="B13" s="85" t="s">
        <v>161</v>
      </c>
      <c r="C13" s="86">
        <v>32.8</v>
      </c>
      <c r="D13" s="86">
        <v>4.8</v>
      </c>
      <c r="E13" s="86">
        <v>0</v>
      </c>
      <c r="F13" s="86">
        <v>0.48</v>
      </c>
      <c r="G13" s="86">
        <v>4.32</v>
      </c>
      <c r="H13" s="86">
        <v>0</v>
      </c>
      <c r="I13" s="86">
        <v>4.32</v>
      </c>
      <c r="J13" s="86">
        <v>0.7</v>
      </c>
      <c r="K13" s="86">
        <v>27.3</v>
      </c>
      <c r="L13" s="89">
        <v>7.68</v>
      </c>
      <c r="M13" s="89">
        <v>4.98</v>
      </c>
      <c r="N13" s="89">
        <v>0</v>
      </c>
      <c r="O13" s="89">
        <v>0.48</v>
      </c>
      <c r="P13" s="89">
        <v>4.5</v>
      </c>
      <c r="Q13" s="89">
        <v>0</v>
      </c>
      <c r="R13" s="89">
        <v>4.5</v>
      </c>
      <c r="S13" s="89">
        <v>0.7</v>
      </c>
      <c r="T13" s="89">
        <v>2</v>
      </c>
      <c r="U13" s="90">
        <v>-25.12</v>
      </c>
      <c r="V13" s="90">
        <v>0.18</v>
      </c>
      <c r="W13" s="90">
        <v>0</v>
      </c>
      <c r="X13" s="90">
        <v>0</v>
      </c>
      <c r="Y13" s="90">
        <v>0.18</v>
      </c>
      <c r="Z13" s="90">
        <v>0</v>
      </c>
      <c r="AA13" s="90">
        <v>0.18</v>
      </c>
      <c r="AB13" s="90">
        <v>0</v>
      </c>
      <c r="AC13" s="90">
        <v>-25.3</v>
      </c>
    </row>
    <row r="14" customHeight="1" spans="1:29">
      <c r="A14" s="85" t="s">
        <v>162</v>
      </c>
      <c r="B14" s="85" t="s">
        <v>163</v>
      </c>
      <c r="C14" s="86">
        <v>208.95</v>
      </c>
      <c r="D14" s="86">
        <v>52</v>
      </c>
      <c r="E14" s="86">
        <v>7</v>
      </c>
      <c r="F14" s="86">
        <v>6</v>
      </c>
      <c r="G14" s="86">
        <v>39</v>
      </c>
      <c r="H14" s="86">
        <v>0</v>
      </c>
      <c r="I14" s="86">
        <v>39</v>
      </c>
      <c r="J14" s="86">
        <v>55.45</v>
      </c>
      <c r="K14" s="86">
        <v>101.5</v>
      </c>
      <c r="L14" s="89">
        <v>92.78</v>
      </c>
      <c r="M14" s="89">
        <v>37.8</v>
      </c>
      <c r="N14" s="89">
        <v>7</v>
      </c>
      <c r="O14" s="89">
        <v>1.8</v>
      </c>
      <c r="P14" s="89">
        <v>29</v>
      </c>
      <c r="Q14" s="89">
        <v>0</v>
      </c>
      <c r="R14" s="89">
        <v>29</v>
      </c>
      <c r="S14" s="89">
        <v>46.45</v>
      </c>
      <c r="T14" s="89">
        <v>8.53</v>
      </c>
      <c r="U14" s="90">
        <v>-116.17</v>
      </c>
      <c r="V14" s="90">
        <v>-14.2</v>
      </c>
      <c r="W14" s="90">
        <v>0</v>
      </c>
      <c r="X14" s="90">
        <v>-4.2</v>
      </c>
      <c r="Y14" s="90">
        <v>-10</v>
      </c>
      <c r="Z14" s="90">
        <v>0</v>
      </c>
      <c r="AA14" s="90">
        <v>-10</v>
      </c>
      <c r="AB14" s="90">
        <v>-9</v>
      </c>
      <c r="AC14" s="90">
        <v>-92.97</v>
      </c>
    </row>
    <row r="15" customHeight="1" spans="1:29">
      <c r="A15" s="85" t="s">
        <v>164</v>
      </c>
      <c r="B15" s="85" t="s">
        <v>165</v>
      </c>
      <c r="C15" s="86">
        <v>93.54</v>
      </c>
      <c r="D15" s="86">
        <v>31.45</v>
      </c>
      <c r="E15" s="86">
        <v>0</v>
      </c>
      <c r="F15" s="86">
        <v>5</v>
      </c>
      <c r="G15" s="86">
        <v>26.45</v>
      </c>
      <c r="H15" s="86">
        <v>0</v>
      </c>
      <c r="I15" s="86">
        <v>26.45</v>
      </c>
      <c r="J15" s="86">
        <v>13.5</v>
      </c>
      <c r="K15" s="86">
        <v>48.59</v>
      </c>
      <c r="L15" s="89">
        <v>33.85</v>
      </c>
      <c r="M15" s="89">
        <v>22</v>
      </c>
      <c r="N15" s="89">
        <v>0</v>
      </c>
      <c r="O15" s="89">
        <v>2</v>
      </c>
      <c r="P15" s="89">
        <v>20</v>
      </c>
      <c r="Q15" s="89">
        <v>0</v>
      </c>
      <c r="R15" s="89">
        <v>20</v>
      </c>
      <c r="S15" s="89">
        <v>11.21</v>
      </c>
      <c r="T15" s="89">
        <v>0.64</v>
      </c>
      <c r="U15" s="90">
        <v>-59.69</v>
      </c>
      <c r="V15" s="90">
        <v>-9.45</v>
      </c>
      <c r="W15" s="90">
        <v>0</v>
      </c>
      <c r="X15" s="90">
        <v>-3</v>
      </c>
      <c r="Y15" s="90">
        <v>-6.45</v>
      </c>
      <c r="Z15" s="90">
        <v>0</v>
      </c>
      <c r="AA15" s="90">
        <v>-6.45</v>
      </c>
      <c r="AB15" s="90">
        <v>-2.29</v>
      </c>
      <c r="AC15" s="90">
        <v>-47.95</v>
      </c>
    </row>
    <row r="16" customHeight="1" spans="1:29">
      <c r="A16" s="85" t="s">
        <v>166</v>
      </c>
      <c r="B16" s="85" t="s">
        <v>167</v>
      </c>
      <c r="C16" s="86">
        <v>90.09</v>
      </c>
      <c r="D16" s="86">
        <v>72.05</v>
      </c>
      <c r="E16" s="86">
        <v>0</v>
      </c>
      <c r="F16" s="86">
        <v>3</v>
      </c>
      <c r="G16" s="86">
        <v>69.05</v>
      </c>
      <c r="H16" s="86">
        <v>0</v>
      </c>
      <c r="I16" s="86">
        <v>69.05</v>
      </c>
      <c r="J16" s="86">
        <v>2.8</v>
      </c>
      <c r="K16" s="86">
        <v>15.24</v>
      </c>
      <c r="L16" s="89">
        <v>79.86</v>
      </c>
      <c r="M16" s="89">
        <v>63</v>
      </c>
      <c r="N16" s="89">
        <v>0</v>
      </c>
      <c r="O16" s="89">
        <v>3</v>
      </c>
      <c r="P16" s="89">
        <v>60</v>
      </c>
      <c r="Q16" s="89">
        <v>0</v>
      </c>
      <c r="R16" s="89">
        <v>60</v>
      </c>
      <c r="S16" s="89">
        <v>2.98</v>
      </c>
      <c r="T16" s="89">
        <v>13.88</v>
      </c>
      <c r="U16" s="90">
        <v>-10.23</v>
      </c>
      <c r="V16" s="90">
        <v>-9.05</v>
      </c>
      <c r="W16" s="90">
        <v>0</v>
      </c>
      <c r="X16" s="90">
        <v>0</v>
      </c>
      <c r="Y16" s="90">
        <v>-9.05</v>
      </c>
      <c r="Z16" s="90">
        <v>0</v>
      </c>
      <c r="AA16" s="90">
        <v>-9.05</v>
      </c>
      <c r="AB16" s="90">
        <v>0.18</v>
      </c>
      <c r="AC16" s="90">
        <v>-1.36</v>
      </c>
    </row>
    <row r="17" customHeight="1" spans="1:29">
      <c r="A17" s="85" t="s">
        <v>168</v>
      </c>
      <c r="B17" s="85" t="s">
        <v>169</v>
      </c>
      <c r="C17" s="86">
        <v>91.66</v>
      </c>
      <c r="D17" s="86">
        <v>78.95</v>
      </c>
      <c r="E17" s="86">
        <v>0</v>
      </c>
      <c r="F17" s="86">
        <v>3</v>
      </c>
      <c r="G17" s="86">
        <v>75.95</v>
      </c>
      <c r="H17" s="86">
        <v>0</v>
      </c>
      <c r="I17" s="86">
        <v>75.95</v>
      </c>
      <c r="J17" s="86">
        <v>2.4</v>
      </c>
      <c r="K17" s="86">
        <v>10.31</v>
      </c>
      <c r="L17" s="89">
        <v>67.44</v>
      </c>
      <c r="M17" s="89">
        <v>58</v>
      </c>
      <c r="N17" s="89">
        <v>0</v>
      </c>
      <c r="O17" s="89">
        <v>3</v>
      </c>
      <c r="P17" s="89">
        <v>55</v>
      </c>
      <c r="Q17" s="89">
        <v>0</v>
      </c>
      <c r="R17" s="89">
        <v>55</v>
      </c>
      <c r="S17" s="89">
        <v>2.58</v>
      </c>
      <c r="T17" s="89">
        <v>6.86</v>
      </c>
      <c r="U17" s="90">
        <v>-24.22</v>
      </c>
      <c r="V17" s="90">
        <v>-20.95</v>
      </c>
      <c r="W17" s="90">
        <v>0</v>
      </c>
      <c r="X17" s="90">
        <v>0</v>
      </c>
      <c r="Y17" s="90">
        <v>-20.95</v>
      </c>
      <c r="Z17" s="90">
        <v>0</v>
      </c>
      <c r="AA17" s="90">
        <v>-20.95</v>
      </c>
      <c r="AB17" s="90">
        <v>0.18</v>
      </c>
      <c r="AC17" s="90">
        <v>-3.45</v>
      </c>
    </row>
    <row r="18" customHeight="1" spans="1:29">
      <c r="A18" s="85" t="s">
        <v>170</v>
      </c>
      <c r="B18" s="85" t="s">
        <v>171</v>
      </c>
      <c r="C18" s="86">
        <v>74.22</v>
      </c>
      <c r="D18" s="86">
        <v>66.2</v>
      </c>
      <c r="E18" s="86">
        <v>0</v>
      </c>
      <c r="F18" s="86">
        <v>3</v>
      </c>
      <c r="G18" s="86">
        <v>63.2</v>
      </c>
      <c r="H18" s="86">
        <v>0</v>
      </c>
      <c r="I18" s="86">
        <v>63.2</v>
      </c>
      <c r="J18" s="86">
        <v>2.4</v>
      </c>
      <c r="K18" s="86">
        <v>5.62</v>
      </c>
      <c r="L18" s="89">
        <v>54.64</v>
      </c>
      <c r="M18" s="89">
        <v>47</v>
      </c>
      <c r="N18" s="89">
        <v>0</v>
      </c>
      <c r="O18" s="89">
        <v>2</v>
      </c>
      <c r="P18" s="89">
        <v>45</v>
      </c>
      <c r="Q18" s="89">
        <v>0</v>
      </c>
      <c r="R18" s="89">
        <v>45</v>
      </c>
      <c r="S18" s="89">
        <v>3.24</v>
      </c>
      <c r="T18" s="89">
        <v>4.4</v>
      </c>
      <c r="U18" s="90">
        <v>-19.58</v>
      </c>
      <c r="V18" s="90">
        <v>-19.2</v>
      </c>
      <c r="W18" s="90">
        <v>0</v>
      </c>
      <c r="X18" s="90">
        <v>-1</v>
      </c>
      <c r="Y18" s="90">
        <v>-18.2</v>
      </c>
      <c r="Z18" s="90">
        <v>0</v>
      </c>
      <c r="AA18" s="90">
        <v>-18.2</v>
      </c>
      <c r="AB18" s="90">
        <v>0.84</v>
      </c>
      <c r="AC18" s="90">
        <v>-1.22</v>
      </c>
    </row>
    <row r="19" customHeight="1" spans="1:29">
      <c r="A19" s="85" t="s">
        <v>172</v>
      </c>
      <c r="B19" s="85" t="s">
        <v>173</v>
      </c>
      <c r="C19" s="86">
        <v>101.7</v>
      </c>
      <c r="D19" s="86">
        <v>86.95</v>
      </c>
      <c r="E19" s="86">
        <v>0</v>
      </c>
      <c r="F19" s="86">
        <v>3</v>
      </c>
      <c r="G19" s="86">
        <v>83.95</v>
      </c>
      <c r="H19" s="86">
        <v>0</v>
      </c>
      <c r="I19" s="86">
        <v>83.95</v>
      </c>
      <c r="J19" s="86">
        <v>2.4</v>
      </c>
      <c r="K19" s="86">
        <v>12.35</v>
      </c>
      <c r="L19" s="89">
        <v>84.19</v>
      </c>
      <c r="M19" s="89">
        <v>75</v>
      </c>
      <c r="N19" s="89">
        <v>0</v>
      </c>
      <c r="O19" s="89">
        <v>3</v>
      </c>
      <c r="P19" s="89">
        <v>72</v>
      </c>
      <c r="Q19" s="89">
        <v>0</v>
      </c>
      <c r="R19" s="89">
        <v>72</v>
      </c>
      <c r="S19" s="89">
        <v>2.58</v>
      </c>
      <c r="T19" s="89">
        <v>6.61</v>
      </c>
      <c r="U19" s="90">
        <v>-17.51</v>
      </c>
      <c r="V19" s="90">
        <v>-11.95</v>
      </c>
      <c r="W19" s="90">
        <v>0</v>
      </c>
      <c r="X19" s="90">
        <v>0</v>
      </c>
      <c r="Y19" s="90">
        <v>-11.95</v>
      </c>
      <c r="Z19" s="90">
        <v>0</v>
      </c>
      <c r="AA19" s="90">
        <v>-11.95</v>
      </c>
      <c r="AB19" s="90">
        <v>0.18</v>
      </c>
      <c r="AC19" s="90">
        <v>-5.74</v>
      </c>
    </row>
    <row r="20" customHeight="1" spans="1:29">
      <c r="A20" s="85" t="s">
        <v>174</v>
      </c>
      <c r="B20" s="85" t="s">
        <v>175</v>
      </c>
      <c r="C20" s="86">
        <v>66.3</v>
      </c>
      <c r="D20" s="86">
        <v>51.7</v>
      </c>
      <c r="E20" s="86">
        <v>0</v>
      </c>
      <c r="F20" s="86">
        <v>3</v>
      </c>
      <c r="G20" s="86">
        <v>48.7</v>
      </c>
      <c r="H20" s="86">
        <v>0</v>
      </c>
      <c r="I20" s="86">
        <v>48.7</v>
      </c>
      <c r="J20" s="86">
        <v>2.6</v>
      </c>
      <c r="K20" s="86">
        <v>12</v>
      </c>
      <c r="L20" s="89">
        <v>49.56</v>
      </c>
      <c r="M20" s="89">
        <v>38</v>
      </c>
      <c r="N20" s="89">
        <v>0</v>
      </c>
      <c r="O20" s="89">
        <v>3</v>
      </c>
      <c r="P20" s="89">
        <v>35</v>
      </c>
      <c r="Q20" s="89">
        <v>0</v>
      </c>
      <c r="R20" s="89">
        <v>35</v>
      </c>
      <c r="S20" s="89">
        <v>2.82</v>
      </c>
      <c r="T20" s="89">
        <v>8.74</v>
      </c>
      <c r="U20" s="90">
        <v>-16.74</v>
      </c>
      <c r="V20" s="90">
        <v>-13.7</v>
      </c>
      <c r="W20" s="90">
        <v>0</v>
      </c>
      <c r="X20" s="90">
        <v>0</v>
      </c>
      <c r="Y20" s="90">
        <v>-13.7</v>
      </c>
      <c r="Z20" s="90">
        <v>0</v>
      </c>
      <c r="AA20" s="90">
        <v>-13.7</v>
      </c>
      <c r="AB20" s="90">
        <v>0.22</v>
      </c>
      <c r="AC20" s="90">
        <v>-3.26</v>
      </c>
    </row>
    <row r="21" customHeight="1" spans="1:29">
      <c r="A21" s="85" t="s">
        <v>176</v>
      </c>
      <c r="B21" s="85" t="s">
        <v>177</v>
      </c>
      <c r="C21" s="86">
        <v>68.05</v>
      </c>
      <c r="D21" s="86">
        <v>57.7</v>
      </c>
      <c r="E21" s="86">
        <v>0</v>
      </c>
      <c r="F21" s="86">
        <v>3</v>
      </c>
      <c r="G21" s="86">
        <v>54.7</v>
      </c>
      <c r="H21" s="86">
        <v>0</v>
      </c>
      <c r="I21" s="86">
        <v>54.7</v>
      </c>
      <c r="J21" s="86">
        <v>2.4</v>
      </c>
      <c r="K21" s="86">
        <v>7.95</v>
      </c>
      <c r="L21" s="89">
        <v>48.56</v>
      </c>
      <c r="M21" s="89">
        <v>38</v>
      </c>
      <c r="N21" s="89">
        <v>0</v>
      </c>
      <c r="O21" s="89">
        <v>3</v>
      </c>
      <c r="P21" s="89">
        <v>35</v>
      </c>
      <c r="Q21" s="89">
        <v>0</v>
      </c>
      <c r="R21" s="89">
        <v>35</v>
      </c>
      <c r="S21" s="89">
        <v>2.58</v>
      </c>
      <c r="T21" s="89">
        <v>7.98</v>
      </c>
      <c r="U21" s="90">
        <v>-19.49</v>
      </c>
      <c r="V21" s="90">
        <v>-19.7</v>
      </c>
      <c r="W21" s="90">
        <v>0</v>
      </c>
      <c r="X21" s="90">
        <v>0</v>
      </c>
      <c r="Y21" s="90">
        <v>-19.7</v>
      </c>
      <c r="Z21" s="90">
        <v>0</v>
      </c>
      <c r="AA21" s="90">
        <v>-19.7</v>
      </c>
      <c r="AB21" s="90">
        <v>0.18</v>
      </c>
      <c r="AC21" s="90">
        <v>0.03</v>
      </c>
    </row>
    <row r="22" customHeight="1" spans="1:29">
      <c r="A22" s="85" t="s">
        <v>178</v>
      </c>
      <c r="B22" s="85" t="s">
        <v>179</v>
      </c>
      <c r="C22" s="86">
        <v>81.78</v>
      </c>
      <c r="D22" s="86">
        <v>72.7</v>
      </c>
      <c r="E22" s="86">
        <v>0</v>
      </c>
      <c r="F22" s="86">
        <v>3</v>
      </c>
      <c r="G22" s="86">
        <v>69.7</v>
      </c>
      <c r="H22" s="86">
        <v>0</v>
      </c>
      <c r="I22" s="86">
        <v>69.7</v>
      </c>
      <c r="J22" s="86">
        <v>2.6</v>
      </c>
      <c r="K22" s="86">
        <v>6.48</v>
      </c>
      <c r="L22" s="89">
        <v>56.37</v>
      </c>
      <c r="M22" s="89">
        <v>48</v>
      </c>
      <c r="N22" s="89">
        <v>0</v>
      </c>
      <c r="O22" s="89">
        <v>3</v>
      </c>
      <c r="P22" s="89">
        <v>45</v>
      </c>
      <c r="Q22" s="89">
        <v>0</v>
      </c>
      <c r="R22" s="89">
        <v>45</v>
      </c>
      <c r="S22" s="89">
        <v>2.98</v>
      </c>
      <c r="T22" s="89">
        <v>5.39</v>
      </c>
      <c r="U22" s="90">
        <v>-25.41</v>
      </c>
      <c r="V22" s="90">
        <v>-24.7</v>
      </c>
      <c r="W22" s="90">
        <v>0</v>
      </c>
      <c r="X22" s="90">
        <v>0</v>
      </c>
      <c r="Y22" s="90">
        <v>-24.7</v>
      </c>
      <c r="Z22" s="90">
        <v>0</v>
      </c>
      <c r="AA22" s="90">
        <v>-24.7</v>
      </c>
      <c r="AB22" s="90">
        <v>0.38</v>
      </c>
      <c r="AC22" s="90">
        <v>-1.09</v>
      </c>
    </row>
    <row r="23" customHeight="1" spans="1:29">
      <c r="A23" s="85" t="s">
        <v>180</v>
      </c>
      <c r="B23" s="85" t="s">
        <v>181</v>
      </c>
      <c r="C23" s="86">
        <v>59.57</v>
      </c>
      <c r="D23" s="86">
        <v>56.2</v>
      </c>
      <c r="E23" s="86">
        <v>0</v>
      </c>
      <c r="F23" s="86">
        <v>2</v>
      </c>
      <c r="G23" s="86">
        <v>54.2</v>
      </c>
      <c r="H23" s="86">
        <v>0</v>
      </c>
      <c r="I23" s="86">
        <v>54.2</v>
      </c>
      <c r="J23" s="86">
        <v>1.6</v>
      </c>
      <c r="K23" s="86">
        <v>1.77</v>
      </c>
      <c r="L23" s="89">
        <v>51.41</v>
      </c>
      <c r="M23" s="89">
        <v>47</v>
      </c>
      <c r="N23" s="89">
        <v>0</v>
      </c>
      <c r="O23" s="89">
        <v>2</v>
      </c>
      <c r="P23" s="89">
        <v>45</v>
      </c>
      <c r="Q23" s="89">
        <v>0</v>
      </c>
      <c r="R23" s="89">
        <v>45</v>
      </c>
      <c r="S23" s="89">
        <v>2.64</v>
      </c>
      <c r="T23" s="89">
        <v>1.77</v>
      </c>
      <c r="U23" s="90">
        <v>-8.16</v>
      </c>
      <c r="V23" s="90">
        <v>-9.2</v>
      </c>
      <c r="W23" s="90">
        <v>0</v>
      </c>
      <c r="X23" s="90">
        <v>0</v>
      </c>
      <c r="Y23" s="90">
        <v>-9.2</v>
      </c>
      <c r="Z23" s="90">
        <v>0</v>
      </c>
      <c r="AA23" s="90">
        <v>-9.2</v>
      </c>
      <c r="AB23" s="90">
        <v>1.04</v>
      </c>
      <c r="AC23" s="90">
        <v>0</v>
      </c>
    </row>
    <row r="24" customHeight="1" spans="1:29">
      <c r="A24" s="85" t="s">
        <v>182</v>
      </c>
      <c r="B24" s="85" t="s">
        <v>183</v>
      </c>
      <c r="C24" s="86">
        <v>57.27</v>
      </c>
      <c r="D24" s="86">
        <v>47.2</v>
      </c>
      <c r="E24" s="86">
        <v>0</v>
      </c>
      <c r="F24" s="86">
        <v>3</v>
      </c>
      <c r="G24" s="86">
        <v>44.2</v>
      </c>
      <c r="H24" s="86">
        <v>0</v>
      </c>
      <c r="I24" s="86">
        <v>44.2</v>
      </c>
      <c r="J24" s="86">
        <v>2.4</v>
      </c>
      <c r="K24" s="86">
        <v>7.67</v>
      </c>
      <c r="L24" s="89">
        <v>44.04</v>
      </c>
      <c r="M24" s="89">
        <v>36.5</v>
      </c>
      <c r="N24" s="89">
        <v>0</v>
      </c>
      <c r="O24" s="89">
        <v>1.5</v>
      </c>
      <c r="P24" s="89">
        <v>35</v>
      </c>
      <c r="Q24" s="89">
        <v>0</v>
      </c>
      <c r="R24" s="89">
        <v>35</v>
      </c>
      <c r="S24" s="89">
        <v>3.64</v>
      </c>
      <c r="T24" s="89">
        <v>3.9</v>
      </c>
      <c r="U24" s="90">
        <v>-13.23</v>
      </c>
      <c r="V24" s="90">
        <v>-10.7</v>
      </c>
      <c r="W24" s="90">
        <v>0</v>
      </c>
      <c r="X24" s="90">
        <v>-1.5</v>
      </c>
      <c r="Y24" s="90">
        <v>-9.2</v>
      </c>
      <c r="Z24" s="90">
        <v>0</v>
      </c>
      <c r="AA24" s="90">
        <v>-9.2</v>
      </c>
      <c r="AB24" s="90">
        <v>1.24</v>
      </c>
      <c r="AC24" s="90">
        <v>-3.77</v>
      </c>
    </row>
    <row r="25" customHeight="1" spans="1:29">
      <c r="A25" s="85" t="s">
        <v>184</v>
      </c>
      <c r="B25" s="85" t="s">
        <v>185</v>
      </c>
      <c r="C25" s="86">
        <v>62.73</v>
      </c>
      <c r="D25" s="86">
        <v>57.7</v>
      </c>
      <c r="E25" s="86">
        <v>0</v>
      </c>
      <c r="F25" s="86">
        <v>3</v>
      </c>
      <c r="G25" s="86">
        <v>54.7</v>
      </c>
      <c r="H25" s="86">
        <v>0</v>
      </c>
      <c r="I25" s="86">
        <v>54.7</v>
      </c>
      <c r="J25" s="86">
        <v>2.2</v>
      </c>
      <c r="K25" s="86">
        <v>2.83</v>
      </c>
      <c r="L25" s="89">
        <v>43.7</v>
      </c>
      <c r="M25" s="89">
        <v>37</v>
      </c>
      <c r="N25" s="89">
        <v>0</v>
      </c>
      <c r="O25" s="89">
        <v>1</v>
      </c>
      <c r="P25" s="89">
        <v>36</v>
      </c>
      <c r="Q25" s="89">
        <v>0</v>
      </c>
      <c r="R25" s="89">
        <v>36</v>
      </c>
      <c r="S25" s="89">
        <v>4.08</v>
      </c>
      <c r="T25" s="89">
        <v>2.62</v>
      </c>
      <c r="U25" s="90">
        <v>-19.03</v>
      </c>
      <c r="V25" s="90">
        <v>-20.7</v>
      </c>
      <c r="W25" s="90">
        <v>0</v>
      </c>
      <c r="X25" s="90">
        <v>-2</v>
      </c>
      <c r="Y25" s="90">
        <v>-18.7</v>
      </c>
      <c r="Z25" s="90">
        <v>0</v>
      </c>
      <c r="AA25" s="90">
        <v>-18.7</v>
      </c>
      <c r="AB25" s="90">
        <v>1.88</v>
      </c>
      <c r="AC25" s="90">
        <v>-0.21</v>
      </c>
    </row>
    <row r="26" customHeight="1" spans="1:29">
      <c r="A26" s="85" t="s">
        <v>186</v>
      </c>
      <c r="B26" s="85" t="s">
        <v>187</v>
      </c>
      <c r="C26" s="86">
        <v>48.27</v>
      </c>
      <c r="D26" s="86">
        <v>42.2</v>
      </c>
      <c r="E26" s="86">
        <v>0</v>
      </c>
      <c r="F26" s="86">
        <v>2</v>
      </c>
      <c r="G26" s="86">
        <v>40.2</v>
      </c>
      <c r="H26" s="86">
        <v>0</v>
      </c>
      <c r="I26" s="86">
        <v>40.2</v>
      </c>
      <c r="J26" s="86">
        <v>2.8</v>
      </c>
      <c r="K26" s="86">
        <v>3.27</v>
      </c>
      <c r="L26" s="89">
        <v>30.68</v>
      </c>
      <c r="M26" s="89">
        <v>29</v>
      </c>
      <c r="N26" s="89">
        <v>0</v>
      </c>
      <c r="O26" s="89">
        <v>1</v>
      </c>
      <c r="P26" s="89">
        <v>28</v>
      </c>
      <c r="Q26" s="89">
        <v>0</v>
      </c>
      <c r="R26" s="89">
        <v>28</v>
      </c>
      <c r="S26" s="89">
        <v>1.2</v>
      </c>
      <c r="T26" s="89">
        <v>0.48</v>
      </c>
      <c r="U26" s="90">
        <v>-17.59</v>
      </c>
      <c r="V26" s="90">
        <v>-13.2</v>
      </c>
      <c r="W26" s="90">
        <v>0</v>
      </c>
      <c r="X26" s="90">
        <v>-1</v>
      </c>
      <c r="Y26" s="90">
        <v>-12.2</v>
      </c>
      <c r="Z26" s="90">
        <v>0</v>
      </c>
      <c r="AA26" s="90">
        <v>-12.2</v>
      </c>
      <c r="AB26" s="90">
        <v>-1.6</v>
      </c>
      <c r="AC26" s="90">
        <v>-2.79</v>
      </c>
    </row>
    <row r="27" customHeight="1" spans="1:29">
      <c r="A27" s="85" t="s">
        <v>188</v>
      </c>
      <c r="B27" s="85" t="s">
        <v>189</v>
      </c>
      <c r="C27" s="86">
        <v>2.5</v>
      </c>
      <c r="D27" s="86">
        <v>0.5</v>
      </c>
      <c r="E27" s="86">
        <v>0</v>
      </c>
      <c r="F27" s="86">
        <v>0.5</v>
      </c>
      <c r="G27" s="86">
        <v>0</v>
      </c>
      <c r="H27" s="86">
        <v>0</v>
      </c>
      <c r="I27" s="86">
        <v>0</v>
      </c>
      <c r="J27" s="86">
        <v>0</v>
      </c>
      <c r="K27" s="86">
        <v>2</v>
      </c>
      <c r="L27" s="89">
        <v>26.5</v>
      </c>
      <c r="M27" s="89">
        <v>4.5</v>
      </c>
      <c r="N27" s="89">
        <v>0</v>
      </c>
      <c r="O27" s="89">
        <v>4.5</v>
      </c>
      <c r="P27" s="89">
        <v>0</v>
      </c>
      <c r="Q27" s="89">
        <v>0</v>
      </c>
      <c r="R27" s="89">
        <v>0</v>
      </c>
      <c r="S27" s="89">
        <v>20</v>
      </c>
      <c r="T27" s="89">
        <v>2</v>
      </c>
      <c r="U27" s="90">
        <v>24</v>
      </c>
      <c r="V27" s="90">
        <v>4</v>
      </c>
      <c r="W27" s="90">
        <v>0</v>
      </c>
      <c r="X27" s="90">
        <v>4</v>
      </c>
      <c r="Y27" s="90">
        <v>0</v>
      </c>
      <c r="Z27" s="90">
        <v>0</v>
      </c>
      <c r="AA27" s="90">
        <v>0</v>
      </c>
      <c r="AB27" s="90">
        <v>20</v>
      </c>
      <c r="AC27" s="90">
        <v>0</v>
      </c>
    </row>
    <row r="28" customHeight="1" spans="1:29">
      <c r="A28" s="85" t="s">
        <v>190</v>
      </c>
      <c r="B28" s="85" t="s">
        <v>191</v>
      </c>
      <c r="C28" s="86">
        <v>76.6</v>
      </c>
      <c r="D28" s="86">
        <v>40</v>
      </c>
      <c r="E28" s="86">
        <v>0</v>
      </c>
      <c r="F28" s="86">
        <v>14</v>
      </c>
      <c r="G28" s="86">
        <v>26</v>
      </c>
      <c r="H28" s="86">
        <v>0</v>
      </c>
      <c r="I28" s="86">
        <v>26</v>
      </c>
      <c r="J28" s="86">
        <v>5.6</v>
      </c>
      <c r="K28" s="86">
        <v>31</v>
      </c>
      <c r="L28" s="89">
        <v>45.8</v>
      </c>
      <c r="M28" s="89">
        <v>40</v>
      </c>
      <c r="N28" s="89">
        <v>0</v>
      </c>
      <c r="O28" s="89">
        <v>14</v>
      </c>
      <c r="P28" s="89">
        <v>26</v>
      </c>
      <c r="Q28" s="89">
        <v>0</v>
      </c>
      <c r="R28" s="89">
        <v>26</v>
      </c>
      <c r="S28" s="89">
        <v>2.8</v>
      </c>
      <c r="T28" s="89">
        <v>3</v>
      </c>
      <c r="U28" s="90">
        <v>-30.8</v>
      </c>
      <c r="V28" s="90">
        <v>0</v>
      </c>
      <c r="W28" s="90">
        <v>0</v>
      </c>
      <c r="X28" s="90">
        <v>0</v>
      </c>
      <c r="Y28" s="90">
        <v>0</v>
      </c>
      <c r="Z28" s="90">
        <v>0</v>
      </c>
      <c r="AA28" s="90">
        <v>0</v>
      </c>
      <c r="AB28" s="90">
        <v>-2.8</v>
      </c>
      <c r="AC28" s="90">
        <v>-28</v>
      </c>
    </row>
    <row r="29" customHeight="1" spans="1:29">
      <c r="A29" s="85" t="s">
        <v>192</v>
      </c>
      <c r="B29" s="85" t="s">
        <v>193</v>
      </c>
      <c r="C29" s="86">
        <v>22.5</v>
      </c>
      <c r="D29" s="86">
        <v>9</v>
      </c>
      <c r="E29" s="86">
        <v>0</v>
      </c>
      <c r="F29" s="86">
        <v>1</v>
      </c>
      <c r="G29" s="86">
        <v>8</v>
      </c>
      <c r="H29" s="86">
        <v>0</v>
      </c>
      <c r="I29" s="86">
        <v>8</v>
      </c>
      <c r="J29" s="86">
        <v>0</v>
      </c>
      <c r="K29" s="86">
        <v>13.5</v>
      </c>
      <c r="L29" s="89">
        <v>20.5</v>
      </c>
      <c r="M29" s="89">
        <v>7</v>
      </c>
      <c r="N29" s="89">
        <v>0</v>
      </c>
      <c r="O29" s="89">
        <v>1</v>
      </c>
      <c r="P29" s="89">
        <v>6</v>
      </c>
      <c r="Q29" s="89">
        <v>0</v>
      </c>
      <c r="R29" s="89">
        <v>6</v>
      </c>
      <c r="S29" s="89">
        <v>0</v>
      </c>
      <c r="T29" s="89">
        <v>13.5</v>
      </c>
      <c r="U29" s="90">
        <v>-2</v>
      </c>
      <c r="V29" s="90">
        <v>-2</v>
      </c>
      <c r="W29" s="90">
        <v>0</v>
      </c>
      <c r="X29" s="90">
        <v>0</v>
      </c>
      <c r="Y29" s="90">
        <v>-2</v>
      </c>
      <c r="Z29" s="90">
        <v>0</v>
      </c>
      <c r="AA29" s="90">
        <v>-2</v>
      </c>
      <c r="AB29" s="90">
        <v>0</v>
      </c>
      <c r="AC29" s="90">
        <v>0</v>
      </c>
    </row>
    <row r="30" customHeight="1" spans="1:29">
      <c r="A30" s="85" t="s">
        <v>194</v>
      </c>
      <c r="B30" s="85" t="s">
        <v>195</v>
      </c>
      <c r="C30" s="86">
        <v>4.7</v>
      </c>
      <c r="D30" s="86">
        <v>4.7</v>
      </c>
      <c r="E30" s="86">
        <v>0</v>
      </c>
      <c r="F30" s="86">
        <v>0</v>
      </c>
      <c r="G30" s="86">
        <v>4.7</v>
      </c>
      <c r="H30" s="86">
        <v>0</v>
      </c>
      <c r="I30" s="86">
        <v>4.7</v>
      </c>
      <c r="J30" s="86">
        <v>0</v>
      </c>
      <c r="K30" s="86">
        <v>0</v>
      </c>
      <c r="L30" s="89">
        <v>4.07</v>
      </c>
      <c r="M30" s="89">
        <v>4.07</v>
      </c>
      <c r="N30" s="89">
        <v>0</v>
      </c>
      <c r="O30" s="89">
        <v>0</v>
      </c>
      <c r="P30" s="89">
        <v>4.07</v>
      </c>
      <c r="Q30" s="89">
        <v>0</v>
      </c>
      <c r="R30" s="89">
        <v>4.07</v>
      </c>
      <c r="S30" s="89">
        <v>0</v>
      </c>
      <c r="T30" s="89">
        <v>0</v>
      </c>
      <c r="U30" s="90">
        <v>-0.63</v>
      </c>
      <c r="V30" s="90">
        <v>-0.63</v>
      </c>
      <c r="W30" s="90">
        <v>0</v>
      </c>
      <c r="X30" s="90">
        <v>0</v>
      </c>
      <c r="Y30" s="90">
        <v>-0.63</v>
      </c>
      <c r="Z30" s="90">
        <v>0</v>
      </c>
      <c r="AA30" s="90">
        <v>-0.63</v>
      </c>
      <c r="AB30" s="90">
        <v>0</v>
      </c>
      <c r="AC30" s="90">
        <v>0</v>
      </c>
    </row>
    <row r="31" customHeight="1" spans="1:29">
      <c r="A31" s="85" t="s">
        <v>196</v>
      </c>
      <c r="B31" s="85" t="s">
        <v>197</v>
      </c>
      <c r="C31" s="86">
        <v>16.7</v>
      </c>
      <c r="D31" s="86">
        <v>12</v>
      </c>
      <c r="E31" s="86">
        <v>0</v>
      </c>
      <c r="F31" s="86">
        <v>1</v>
      </c>
      <c r="G31" s="86">
        <v>11</v>
      </c>
      <c r="H31" s="86">
        <v>0</v>
      </c>
      <c r="I31" s="86">
        <v>11</v>
      </c>
      <c r="J31" s="86">
        <v>2</v>
      </c>
      <c r="K31" s="86">
        <v>2.7</v>
      </c>
      <c r="L31" s="89">
        <v>21.4</v>
      </c>
      <c r="M31" s="89">
        <v>12.5</v>
      </c>
      <c r="N31" s="89">
        <v>0</v>
      </c>
      <c r="O31" s="89">
        <v>1.5</v>
      </c>
      <c r="P31" s="89">
        <v>11</v>
      </c>
      <c r="Q31" s="89">
        <v>0</v>
      </c>
      <c r="R31" s="89">
        <v>11</v>
      </c>
      <c r="S31" s="89">
        <v>6.2</v>
      </c>
      <c r="T31" s="89">
        <v>2.7</v>
      </c>
      <c r="U31" s="90">
        <v>4.7</v>
      </c>
      <c r="V31" s="90">
        <v>0.5</v>
      </c>
      <c r="W31" s="90">
        <v>0</v>
      </c>
      <c r="X31" s="90">
        <v>0.5</v>
      </c>
      <c r="Y31" s="90">
        <v>0</v>
      </c>
      <c r="Z31" s="90">
        <v>0</v>
      </c>
      <c r="AA31" s="90">
        <v>0</v>
      </c>
      <c r="AB31" s="90">
        <v>4.2</v>
      </c>
      <c r="AC31" s="90">
        <v>0</v>
      </c>
    </row>
    <row r="32" customHeight="1" spans="1:29">
      <c r="A32" s="85" t="s">
        <v>200</v>
      </c>
      <c r="B32" s="85" t="s">
        <v>201</v>
      </c>
      <c r="C32" s="86">
        <v>25.3</v>
      </c>
      <c r="D32" s="86">
        <v>0.1</v>
      </c>
      <c r="E32" s="86">
        <v>0</v>
      </c>
      <c r="F32" s="86">
        <v>0.1</v>
      </c>
      <c r="G32" s="86">
        <v>0</v>
      </c>
      <c r="H32" s="86">
        <v>0</v>
      </c>
      <c r="I32" s="86">
        <v>0</v>
      </c>
      <c r="J32" s="86">
        <v>10.2</v>
      </c>
      <c r="K32" s="86">
        <v>15</v>
      </c>
      <c r="L32" s="89">
        <v>15.1</v>
      </c>
      <c r="M32" s="89">
        <v>0.1</v>
      </c>
      <c r="N32" s="89">
        <v>0</v>
      </c>
      <c r="O32" s="89">
        <v>0.1</v>
      </c>
      <c r="P32" s="89">
        <v>0</v>
      </c>
      <c r="Q32" s="89">
        <v>0</v>
      </c>
      <c r="R32" s="89">
        <v>0</v>
      </c>
      <c r="S32" s="89">
        <v>4</v>
      </c>
      <c r="T32" s="89">
        <v>11</v>
      </c>
      <c r="U32" s="90">
        <v>-10.2</v>
      </c>
      <c r="V32" s="90">
        <v>0</v>
      </c>
      <c r="W32" s="90">
        <v>0</v>
      </c>
      <c r="X32" s="90">
        <v>0</v>
      </c>
      <c r="Y32" s="90">
        <v>0</v>
      </c>
      <c r="Z32" s="90">
        <v>0</v>
      </c>
      <c r="AA32" s="90">
        <v>0</v>
      </c>
      <c r="AB32" s="90">
        <v>-6.2</v>
      </c>
      <c r="AC32" s="90">
        <v>-4</v>
      </c>
    </row>
    <row r="33" customHeight="1" spans="1:29">
      <c r="A33" s="85" t="s">
        <v>202</v>
      </c>
      <c r="B33" s="85" t="s">
        <v>203</v>
      </c>
      <c r="C33" s="86">
        <v>44.14</v>
      </c>
      <c r="D33" s="86">
        <v>25.1</v>
      </c>
      <c r="E33" s="86">
        <v>9</v>
      </c>
      <c r="F33" s="86">
        <v>0.1</v>
      </c>
      <c r="G33" s="86">
        <v>16</v>
      </c>
      <c r="H33" s="86">
        <v>0</v>
      </c>
      <c r="I33" s="86">
        <v>16</v>
      </c>
      <c r="J33" s="86">
        <v>0</v>
      </c>
      <c r="K33" s="86">
        <v>19.04</v>
      </c>
      <c r="L33" s="89">
        <v>30.06</v>
      </c>
      <c r="M33" s="89">
        <v>25.06</v>
      </c>
      <c r="N33" s="89">
        <v>8.96</v>
      </c>
      <c r="O33" s="89">
        <v>0.1</v>
      </c>
      <c r="P33" s="89">
        <v>16</v>
      </c>
      <c r="Q33" s="89">
        <v>0</v>
      </c>
      <c r="R33" s="89">
        <v>16</v>
      </c>
      <c r="S33" s="89">
        <v>0</v>
      </c>
      <c r="T33" s="89">
        <v>5</v>
      </c>
      <c r="U33" s="90">
        <v>-14.08</v>
      </c>
      <c r="V33" s="90">
        <v>-0.04</v>
      </c>
      <c r="W33" s="90">
        <v>-0.04</v>
      </c>
      <c r="X33" s="90">
        <v>0</v>
      </c>
      <c r="Y33" s="90">
        <v>0</v>
      </c>
      <c r="Z33" s="90">
        <v>0</v>
      </c>
      <c r="AA33" s="90">
        <v>0</v>
      </c>
      <c r="AB33" s="90">
        <v>0</v>
      </c>
      <c r="AC33" s="90">
        <v>-14.04</v>
      </c>
    </row>
    <row r="34" customHeight="1" spans="1:29">
      <c r="A34" s="85" t="s">
        <v>204</v>
      </c>
      <c r="B34" s="85" t="s">
        <v>205</v>
      </c>
      <c r="C34" s="86">
        <v>44</v>
      </c>
      <c r="D34" s="86">
        <v>19</v>
      </c>
      <c r="E34" s="86">
        <v>0</v>
      </c>
      <c r="F34" s="86">
        <v>4</v>
      </c>
      <c r="G34" s="86">
        <v>15</v>
      </c>
      <c r="H34" s="86">
        <v>0</v>
      </c>
      <c r="I34" s="86">
        <v>15</v>
      </c>
      <c r="J34" s="86">
        <v>3</v>
      </c>
      <c r="K34" s="86">
        <v>22</v>
      </c>
      <c r="L34" s="89">
        <v>51.2</v>
      </c>
      <c r="M34" s="89">
        <v>19</v>
      </c>
      <c r="N34" s="89">
        <v>0</v>
      </c>
      <c r="O34" s="89">
        <v>4</v>
      </c>
      <c r="P34" s="89">
        <v>15</v>
      </c>
      <c r="Q34" s="89">
        <v>0</v>
      </c>
      <c r="R34" s="89">
        <v>15</v>
      </c>
      <c r="S34" s="89">
        <v>5</v>
      </c>
      <c r="T34" s="89">
        <v>27.2</v>
      </c>
      <c r="U34" s="90">
        <v>7.2</v>
      </c>
      <c r="V34" s="90">
        <v>0</v>
      </c>
      <c r="W34" s="90">
        <v>0</v>
      </c>
      <c r="X34" s="90">
        <v>0</v>
      </c>
      <c r="Y34" s="90">
        <v>0</v>
      </c>
      <c r="Z34" s="90">
        <v>0</v>
      </c>
      <c r="AA34" s="90">
        <v>0</v>
      </c>
      <c r="AB34" s="90">
        <v>2</v>
      </c>
      <c r="AC34" s="90">
        <v>5.2</v>
      </c>
    </row>
    <row r="35" customHeight="1" spans="1:29">
      <c r="A35" s="85" t="s">
        <v>206</v>
      </c>
      <c r="B35" s="85" t="s">
        <v>207</v>
      </c>
      <c r="C35" s="86">
        <v>60.22</v>
      </c>
      <c r="D35" s="86">
        <v>32</v>
      </c>
      <c r="E35" s="86">
        <v>0</v>
      </c>
      <c r="F35" s="86">
        <v>3</v>
      </c>
      <c r="G35" s="86">
        <v>29</v>
      </c>
      <c r="H35" s="86">
        <v>0</v>
      </c>
      <c r="I35" s="86">
        <v>29</v>
      </c>
      <c r="J35" s="86">
        <v>0</v>
      </c>
      <c r="K35" s="86">
        <v>28.22</v>
      </c>
      <c r="L35" s="89">
        <v>51.7</v>
      </c>
      <c r="M35" s="89">
        <v>18.1</v>
      </c>
      <c r="N35" s="89">
        <v>0</v>
      </c>
      <c r="O35" s="89">
        <v>1.1</v>
      </c>
      <c r="P35" s="89">
        <v>17</v>
      </c>
      <c r="Q35" s="89">
        <v>0</v>
      </c>
      <c r="R35" s="89">
        <v>17</v>
      </c>
      <c r="S35" s="89">
        <v>0</v>
      </c>
      <c r="T35" s="89">
        <v>33.6</v>
      </c>
      <c r="U35" s="90">
        <v>-8.52</v>
      </c>
      <c r="V35" s="90">
        <v>-13.9</v>
      </c>
      <c r="W35" s="90">
        <v>0</v>
      </c>
      <c r="X35" s="90">
        <v>-1.9</v>
      </c>
      <c r="Y35" s="90">
        <v>-12</v>
      </c>
      <c r="Z35" s="90">
        <v>0</v>
      </c>
      <c r="AA35" s="90">
        <v>-12</v>
      </c>
      <c r="AB35" s="90">
        <v>0</v>
      </c>
      <c r="AC35" s="90">
        <v>5.38</v>
      </c>
    </row>
    <row r="36" customHeight="1" spans="1:29">
      <c r="A36" s="85" t="s">
        <v>208</v>
      </c>
      <c r="B36" s="85" t="s">
        <v>209</v>
      </c>
      <c r="C36" s="86">
        <v>44.2</v>
      </c>
      <c r="D36" s="86">
        <v>25</v>
      </c>
      <c r="E36" s="86">
        <v>7</v>
      </c>
      <c r="F36" s="86">
        <v>3</v>
      </c>
      <c r="G36" s="86">
        <v>15</v>
      </c>
      <c r="H36" s="86">
        <v>0</v>
      </c>
      <c r="I36" s="86">
        <v>15</v>
      </c>
      <c r="J36" s="86">
        <v>14</v>
      </c>
      <c r="K36" s="86">
        <v>5.2</v>
      </c>
      <c r="L36" s="89">
        <v>26.5</v>
      </c>
      <c r="M36" s="89">
        <v>18</v>
      </c>
      <c r="N36" s="89">
        <v>0</v>
      </c>
      <c r="O36" s="89">
        <v>3</v>
      </c>
      <c r="P36" s="89">
        <v>15</v>
      </c>
      <c r="Q36" s="89">
        <v>0</v>
      </c>
      <c r="R36" s="89">
        <v>15</v>
      </c>
      <c r="S36" s="89">
        <v>5.5</v>
      </c>
      <c r="T36" s="89">
        <v>3</v>
      </c>
      <c r="U36" s="90">
        <v>-17.7</v>
      </c>
      <c r="V36" s="90">
        <v>-7</v>
      </c>
      <c r="W36" s="90">
        <v>-7</v>
      </c>
      <c r="X36" s="90">
        <v>0</v>
      </c>
      <c r="Y36" s="90">
        <v>0</v>
      </c>
      <c r="Z36" s="90">
        <v>0</v>
      </c>
      <c r="AA36" s="90">
        <v>0</v>
      </c>
      <c r="AB36" s="90">
        <v>-8.5</v>
      </c>
      <c r="AC36" s="90">
        <v>-2.2</v>
      </c>
    </row>
  </sheetData>
  <mergeCells count="29">
    <mergeCell ref="C4:K4"/>
    <mergeCell ref="L4:T4"/>
    <mergeCell ref="U4:AC4"/>
    <mergeCell ref="D5:I5"/>
    <mergeCell ref="M5:R5"/>
    <mergeCell ref="V5:AA5"/>
    <mergeCell ref="G6:I6"/>
    <mergeCell ref="P6:R6"/>
    <mergeCell ref="Y6:AA6"/>
    <mergeCell ref="A4:A7"/>
    <mergeCell ref="B4:B7"/>
    <mergeCell ref="C5:C7"/>
    <mergeCell ref="D6:D7"/>
    <mergeCell ref="E6:E7"/>
    <mergeCell ref="F6:F7"/>
    <mergeCell ref="J5:J7"/>
    <mergeCell ref="K5:K7"/>
    <mergeCell ref="L5:L7"/>
    <mergeCell ref="M6:M7"/>
    <mergeCell ref="N6:N7"/>
    <mergeCell ref="O6:O7"/>
    <mergeCell ref="S5:S7"/>
    <mergeCell ref="T5:T7"/>
    <mergeCell ref="U5:U7"/>
    <mergeCell ref="V6:V7"/>
    <mergeCell ref="W6:W7"/>
    <mergeCell ref="X6:X7"/>
    <mergeCell ref="AB5:AB7"/>
    <mergeCell ref="AC5:AC7"/>
  </mergeCells>
  <printOptions horizontalCentered="1"/>
  <pageMargins left="0.588888888888889" right="0.588888888888889" top="0.788888888888889" bottom="0.788888888888889" header="0.5" footer="0.5"/>
  <pageSetup paperSize="9" scale="53" fitToHeight="0" orientation="landscape"/>
  <headerFooter alignWithMargins="0" scaleWithDoc="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237"/>
  <sheetViews>
    <sheetView showGridLines="0" view="pageBreakPreview" zoomScaleNormal="100" zoomScaleSheetLayoutView="100" topLeftCell="A141" workbookViewId="0">
      <selection activeCell="F172" sqref="F172"/>
    </sheetView>
  </sheetViews>
  <sheetFormatPr defaultColWidth="12" defaultRowHeight="14.25" outlineLevelCol="4"/>
  <cols>
    <col min="1" max="1" width="11.6666666666667" style="1" customWidth="1"/>
    <col min="2" max="2" width="13.5" style="1" customWidth="1"/>
    <col min="3" max="3" width="21.3333333333333" style="1" customWidth="1"/>
    <col min="4" max="4" width="52.5" style="1" customWidth="1"/>
    <col min="5" max="5" width="30.6666666666667" style="1" customWidth="1"/>
    <col min="6" max="6" width="12.6666666666667" style="1"/>
    <col min="7" max="16384" width="12" style="1"/>
  </cols>
  <sheetData>
    <row r="1" ht="16.5" customHeight="1" spans="1:4">
      <c r="A1" s="2" t="s">
        <v>39</v>
      </c>
      <c r="B1" s="3"/>
      <c r="C1" s="3"/>
      <c r="D1" s="3"/>
    </row>
    <row r="2" ht="20.25" spans="1:5">
      <c r="A2" s="5" t="s">
        <v>40</v>
      </c>
      <c r="B2" s="5"/>
      <c r="C2" s="5"/>
      <c r="D2" s="5"/>
      <c r="E2" s="5"/>
    </row>
    <row r="3" spans="1:5">
      <c r="A3" s="6"/>
      <c r="B3" s="6"/>
      <c r="C3" s="6"/>
      <c r="D3" s="6"/>
      <c r="E3" s="6"/>
    </row>
    <row r="4" spans="1:4">
      <c r="A4" s="7"/>
      <c r="B4" s="8"/>
      <c r="C4" s="9"/>
      <c r="D4" s="9"/>
    </row>
    <row r="5" ht="33.95" customHeight="1" spans="1:5">
      <c r="A5" s="10" t="s">
        <v>1664</v>
      </c>
      <c r="B5" s="11"/>
      <c r="C5" s="11"/>
      <c r="D5" s="26" t="s">
        <v>1665</v>
      </c>
      <c r="E5" s="26"/>
    </row>
    <row r="6" ht="33.95" customHeight="1" spans="1:5">
      <c r="A6" s="13" t="s">
        <v>1666</v>
      </c>
      <c r="B6" s="14"/>
      <c r="C6" s="14"/>
      <c r="D6" s="15" t="s">
        <v>155</v>
      </c>
      <c r="E6" s="15"/>
    </row>
    <row r="7" ht="33.95" customHeight="1" spans="1:5">
      <c r="A7" s="16" t="s">
        <v>1667</v>
      </c>
      <c r="B7" s="49"/>
      <c r="C7" s="50"/>
      <c r="D7" s="19" t="s">
        <v>1668</v>
      </c>
      <c r="E7" s="19">
        <v>1644.32</v>
      </c>
    </row>
    <row r="8" ht="33.95" customHeight="1" spans="1:5">
      <c r="A8" s="51"/>
      <c r="B8" s="52"/>
      <c r="C8" s="53"/>
      <c r="D8" s="19" t="s">
        <v>1669</v>
      </c>
      <c r="E8" s="19">
        <v>790.98</v>
      </c>
    </row>
    <row r="9" ht="33.95" customHeight="1" spans="1:5">
      <c r="A9" s="54"/>
      <c r="B9" s="55"/>
      <c r="C9" s="56"/>
      <c r="D9" s="19" t="s">
        <v>1670</v>
      </c>
      <c r="E9" s="19">
        <v>853.34</v>
      </c>
    </row>
    <row r="10" ht="33.95" customHeight="1" spans="1:5">
      <c r="A10" s="26" t="s">
        <v>1671</v>
      </c>
      <c r="B10" s="15" t="s">
        <v>1672</v>
      </c>
      <c r="C10" s="15"/>
      <c r="D10" s="15"/>
      <c r="E10" s="15"/>
    </row>
    <row r="11" ht="33.95" customHeight="1" spans="1:5">
      <c r="A11" s="28"/>
      <c r="B11" s="57" t="s">
        <v>1673</v>
      </c>
      <c r="C11" s="58"/>
      <c r="D11" s="59"/>
      <c r="E11" s="60"/>
    </row>
    <row r="12" ht="33.95" customHeight="1" spans="1:5">
      <c r="A12" s="15" t="s">
        <v>1674</v>
      </c>
      <c r="B12" s="30" t="s">
        <v>1675</v>
      </c>
      <c r="C12" s="15" t="s">
        <v>1676</v>
      </c>
      <c r="D12" s="61" t="s">
        <v>1677</v>
      </c>
      <c r="E12" s="62" t="s">
        <v>1678</v>
      </c>
    </row>
    <row r="13" ht="33.95" customHeight="1" spans="1:5">
      <c r="A13" s="15"/>
      <c r="B13" s="15" t="s">
        <v>1679</v>
      </c>
      <c r="C13" s="15" t="s">
        <v>1680</v>
      </c>
      <c r="D13" s="63" t="s">
        <v>1681</v>
      </c>
      <c r="E13" s="63" t="s">
        <v>1682</v>
      </c>
    </row>
    <row r="14" ht="33.95" customHeight="1" spans="1:5">
      <c r="A14" s="15"/>
      <c r="B14" s="15"/>
      <c r="C14" s="15" t="s">
        <v>1683</v>
      </c>
      <c r="D14" s="15" t="s">
        <v>1684</v>
      </c>
      <c r="E14" s="15" t="s">
        <v>1682</v>
      </c>
    </row>
    <row r="15" ht="33.95" customHeight="1" spans="1:5">
      <c r="A15" s="15"/>
      <c r="B15" s="15"/>
      <c r="C15" s="15" t="s">
        <v>1685</v>
      </c>
      <c r="D15" s="64" t="s">
        <v>1686</v>
      </c>
      <c r="E15" s="15" t="s">
        <v>1682</v>
      </c>
    </row>
    <row r="16" ht="33.95" customHeight="1" spans="1:5">
      <c r="A16" s="15"/>
      <c r="B16" s="15"/>
      <c r="C16" s="15" t="s">
        <v>1687</v>
      </c>
      <c r="D16" s="15" t="s">
        <v>1688</v>
      </c>
      <c r="E16" s="15">
        <v>1644.32</v>
      </c>
    </row>
    <row r="17" ht="33.95" customHeight="1" spans="1:5">
      <c r="A17" s="15"/>
      <c r="B17" s="65" t="s">
        <v>1689</v>
      </c>
      <c r="C17" s="15" t="s">
        <v>1690</v>
      </c>
      <c r="D17" s="15" t="s">
        <v>1691</v>
      </c>
      <c r="E17" s="15" t="s">
        <v>1692</v>
      </c>
    </row>
    <row r="18" ht="33.95" customHeight="1" spans="1:5">
      <c r="A18" s="15"/>
      <c r="B18" s="66"/>
      <c r="C18" s="15" t="s">
        <v>1693</v>
      </c>
      <c r="D18" s="26" t="s">
        <v>1694</v>
      </c>
      <c r="E18" s="15" t="s">
        <v>1692</v>
      </c>
    </row>
    <row r="19" ht="33.95" customHeight="1" spans="1:5">
      <c r="A19" s="15"/>
      <c r="B19" s="67"/>
      <c r="C19" s="15" t="s">
        <v>1695</v>
      </c>
      <c r="D19" s="15" t="s">
        <v>1696</v>
      </c>
      <c r="E19" s="15" t="s">
        <v>1692</v>
      </c>
    </row>
    <row r="20" ht="33.95" customHeight="1" spans="1:5">
      <c r="A20" s="15"/>
      <c r="B20" s="15" t="s">
        <v>1697</v>
      </c>
      <c r="C20" s="15" t="s">
        <v>1698</v>
      </c>
      <c r="D20" s="15" t="s">
        <v>1699</v>
      </c>
      <c r="E20" s="68">
        <v>1</v>
      </c>
    </row>
    <row r="21" ht="33.95" customHeight="1" spans="1:5">
      <c r="A21" s="6"/>
      <c r="B21" s="6"/>
      <c r="C21" s="6"/>
      <c r="D21" s="6"/>
      <c r="E21" s="69"/>
    </row>
    <row r="22" ht="33.95" customHeight="1" spans="1:5">
      <c r="A22" s="6"/>
      <c r="B22" s="6"/>
      <c r="C22" s="6"/>
      <c r="D22" s="6"/>
      <c r="E22" s="69"/>
    </row>
    <row r="26" ht="20.25" spans="1:5">
      <c r="A26" s="5" t="s">
        <v>40</v>
      </c>
      <c r="B26" s="5"/>
      <c r="C26" s="5"/>
      <c r="D26" s="5"/>
      <c r="E26" s="5"/>
    </row>
    <row r="27" spans="1:5">
      <c r="A27" s="6"/>
      <c r="B27" s="6"/>
      <c r="C27" s="6"/>
      <c r="D27" s="6"/>
      <c r="E27" s="6"/>
    </row>
    <row r="28" spans="1:4">
      <c r="A28" s="7"/>
      <c r="B28" s="8"/>
      <c r="C28" s="9"/>
      <c r="D28" s="9"/>
    </row>
    <row r="29" ht="24.95" customHeight="1" spans="1:5">
      <c r="A29" s="10" t="s">
        <v>1664</v>
      </c>
      <c r="B29" s="11"/>
      <c r="C29" s="11"/>
      <c r="D29" s="26" t="s">
        <v>1700</v>
      </c>
      <c r="E29" s="26"/>
    </row>
    <row r="30" ht="24.95" customHeight="1" spans="1:5">
      <c r="A30" s="13" t="s">
        <v>1666</v>
      </c>
      <c r="B30" s="14"/>
      <c r="C30" s="14"/>
      <c r="D30" s="15" t="s">
        <v>155</v>
      </c>
      <c r="E30" s="15"/>
    </row>
    <row r="31" ht="24.95" customHeight="1" spans="1:5">
      <c r="A31" s="16" t="s">
        <v>1667</v>
      </c>
      <c r="B31" s="49"/>
      <c r="C31" s="50"/>
      <c r="D31" s="19" t="s">
        <v>1668</v>
      </c>
      <c r="E31" s="19">
        <v>1949.19</v>
      </c>
    </row>
    <row r="32" ht="24.95" customHeight="1" spans="1:5">
      <c r="A32" s="51"/>
      <c r="B32" s="52"/>
      <c r="C32" s="53"/>
      <c r="D32" s="19" t="s">
        <v>1669</v>
      </c>
      <c r="E32" s="19">
        <v>1025.13</v>
      </c>
    </row>
    <row r="33" ht="24.95" customHeight="1" spans="1:5">
      <c r="A33" s="54"/>
      <c r="B33" s="55"/>
      <c r="C33" s="56"/>
      <c r="D33" s="19" t="s">
        <v>1670</v>
      </c>
      <c r="E33" s="19">
        <v>924.06</v>
      </c>
    </row>
    <row r="34" ht="24.95" customHeight="1" spans="1:5">
      <c r="A34" s="26" t="s">
        <v>1671</v>
      </c>
      <c r="B34" s="15" t="s">
        <v>1672</v>
      </c>
      <c r="C34" s="15"/>
      <c r="D34" s="15"/>
      <c r="E34" s="15"/>
    </row>
    <row r="35" ht="78" customHeight="1" spans="1:5">
      <c r="A35" s="28"/>
      <c r="B35" s="57" t="s">
        <v>1701</v>
      </c>
      <c r="C35" s="58"/>
      <c r="D35" s="59"/>
      <c r="E35" s="60"/>
    </row>
    <row r="36" ht="24.95" customHeight="1" spans="1:5">
      <c r="A36" s="15" t="s">
        <v>1674</v>
      </c>
      <c r="B36" s="30" t="s">
        <v>1675</v>
      </c>
      <c r="C36" s="15" t="s">
        <v>1676</v>
      </c>
      <c r="D36" s="61" t="s">
        <v>1677</v>
      </c>
      <c r="E36" s="62" t="s">
        <v>1678</v>
      </c>
    </row>
    <row r="37" ht="33" customHeight="1" spans="1:5">
      <c r="A37" s="15"/>
      <c r="B37" s="15" t="s">
        <v>1679</v>
      </c>
      <c r="C37" s="15" t="s">
        <v>1680</v>
      </c>
      <c r="D37" s="70" t="s">
        <v>1702</v>
      </c>
      <c r="E37" s="63" t="s">
        <v>1703</v>
      </c>
    </row>
    <row r="38" ht="30" customHeight="1" spans="1:5">
      <c r="A38" s="15"/>
      <c r="B38" s="15"/>
      <c r="C38" s="15" t="s">
        <v>1683</v>
      </c>
      <c r="D38" s="27" t="s">
        <v>1704</v>
      </c>
      <c r="E38" s="15" t="s">
        <v>1682</v>
      </c>
    </row>
    <row r="39" ht="27" customHeight="1" spans="1:5">
      <c r="A39" s="15"/>
      <c r="B39" s="15"/>
      <c r="C39" s="15" t="s">
        <v>1685</v>
      </c>
      <c r="D39" s="64" t="s">
        <v>1705</v>
      </c>
      <c r="E39" s="26" t="s">
        <v>1706</v>
      </c>
    </row>
    <row r="40" ht="27" customHeight="1" spans="1:5">
      <c r="A40" s="15"/>
      <c r="B40" s="15"/>
      <c r="C40" s="15" t="s">
        <v>1687</v>
      </c>
      <c r="D40" s="27" t="s">
        <v>1688</v>
      </c>
      <c r="E40" s="15">
        <v>1949.19</v>
      </c>
    </row>
    <row r="41" ht="36" customHeight="1" spans="1:5">
      <c r="A41" s="15"/>
      <c r="B41" s="15" t="s">
        <v>1689</v>
      </c>
      <c r="C41" s="15" t="s">
        <v>1707</v>
      </c>
      <c r="D41" s="27" t="s">
        <v>1708</v>
      </c>
      <c r="E41" s="26" t="s">
        <v>1709</v>
      </c>
    </row>
    <row r="42" ht="30" customHeight="1" spans="1:5">
      <c r="A42" s="15"/>
      <c r="B42" s="15"/>
      <c r="C42" s="15"/>
      <c r="D42" s="15" t="s">
        <v>1710</v>
      </c>
      <c r="E42" s="26" t="s">
        <v>1682</v>
      </c>
    </row>
    <row r="43" ht="36" customHeight="1" spans="1:5">
      <c r="A43" s="15"/>
      <c r="B43" s="15"/>
      <c r="C43" s="15" t="s">
        <v>1695</v>
      </c>
      <c r="D43" s="15" t="s">
        <v>1711</v>
      </c>
      <c r="E43" s="26" t="s">
        <v>1709</v>
      </c>
    </row>
    <row r="44" ht="33" customHeight="1" spans="1:5">
      <c r="A44" s="15"/>
      <c r="B44" s="15" t="s">
        <v>1697</v>
      </c>
      <c r="C44" s="15" t="s">
        <v>1698</v>
      </c>
      <c r="D44" s="15" t="s">
        <v>1699</v>
      </c>
      <c r="E44" s="33" t="s">
        <v>1709</v>
      </c>
    </row>
    <row r="56" ht="20.25" spans="1:5">
      <c r="A56" s="5" t="s">
        <v>40</v>
      </c>
      <c r="B56" s="5"/>
      <c r="C56" s="5"/>
      <c r="D56" s="5"/>
      <c r="E56" s="5"/>
    </row>
    <row r="57" spans="1:5">
      <c r="A57" s="6"/>
      <c r="B57" s="6"/>
      <c r="C57" s="6"/>
      <c r="D57" s="6"/>
      <c r="E57" s="6"/>
    </row>
    <row r="58" spans="1:4">
      <c r="A58" s="7"/>
      <c r="B58" s="8"/>
      <c r="C58" s="9"/>
      <c r="D58" s="9"/>
    </row>
    <row r="59" ht="26.1" customHeight="1" spans="1:5">
      <c r="A59" s="10" t="s">
        <v>1664</v>
      </c>
      <c r="B59" s="11"/>
      <c r="C59" s="11"/>
      <c r="D59" s="26" t="s">
        <v>1712</v>
      </c>
      <c r="E59" s="26"/>
    </row>
    <row r="60" ht="26.1" customHeight="1" spans="1:5">
      <c r="A60" s="13" t="s">
        <v>1666</v>
      </c>
      <c r="B60" s="14"/>
      <c r="C60" s="14"/>
      <c r="D60" s="15" t="s">
        <v>155</v>
      </c>
      <c r="E60" s="15"/>
    </row>
    <row r="61" ht="26.1" customHeight="1" spans="1:5">
      <c r="A61" s="16" t="s">
        <v>1667</v>
      </c>
      <c r="B61" s="49"/>
      <c r="C61" s="50"/>
      <c r="D61" s="19" t="s">
        <v>1668</v>
      </c>
      <c r="E61" s="19">
        <v>5237.87</v>
      </c>
    </row>
    <row r="62" ht="26.1" customHeight="1" spans="1:5">
      <c r="A62" s="51"/>
      <c r="B62" s="52"/>
      <c r="C62" s="53"/>
      <c r="D62" s="19" t="s">
        <v>1669</v>
      </c>
      <c r="E62" s="19">
        <v>4355.14</v>
      </c>
    </row>
    <row r="63" ht="26.1" customHeight="1" spans="1:5">
      <c r="A63" s="54"/>
      <c r="B63" s="55"/>
      <c r="C63" s="56"/>
      <c r="D63" s="19" t="s">
        <v>1670</v>
      </c>
      <c r="E63" s="19">
        <v>882.73</v>
      </c>
    </row>
    <row r="64" ht="26.1" customHeight="1" spans="1:5">
      <c r="A64" s="26" t="s">
        <v>1671</v>
      </c>
      <c r="B64" s="15" t="s">
        <v>1672</v>
      </c>
      <c r="C64" s="15"/>
      <c r="D64" s="15"/>
      <c r="E64" s="15"/>
    </row>
    <row r="65" ht="108.95" customHeight="1" spans="1:5">
      <c r="A65" s="28"/>
      <c r="B65" s="57" t="s">
        <v>1713</v>
      </c>
      <c r="C65" s="58"/>
      <c r="D65" s="59"/>
      <c r="E65" s="60"/>
    </row>
    <row r="66" ht="24" spans="1:5">
      <c r="A66" s="15" t="s">
        <v>1674</v>
      </c>
      <c r="B66" s="30" t="s">
        <v>1675</v>
      </c>
      <c r="C66" s="15" t="s">
        <v>1676</v>
      </c>
      <c r="D66" s="61" t="s">
        <v>1677</v>
      </c>
      <c r="E66" s="62" t="s">
        <v>1678</v>
      </c>
    </row>
    <row r="67" ht="24" customHeight="1" spans="1:5">
      <c r="A67" s="15"/>
      <c r="B67" s="15" t="s">
        <v>1679</v>
      </c>
      <c r="C67" s="13" t="s">
        <v>1680</v>
      </c>
      <c r="D67" s="63" t="s">
        <v>1714</v>
      </c>
      <c r="E67" s="63" t="s">
        <v>1715</v>
      </c>
    </row>
    <row r="68" ht="24" customHeight="1" spans="1:5">
      <c r="A68" s="15"/>
      <c r="B68" s="15"/>
      <c r="C68" s="13" t="s">
        <v>1683</v>
      </c>
      <c r="D68" s="15" t="s">
        <v>1716</v>
      </c>
      <c r="E68" s="15" t="s">
        <v>1709</v>
      </c>
    </row>
    <row r="69" ht="24" customHeight="1" spans="1:5">
      <c r="A69" s="15"/>
      <c r="B69" s="15"/>
      <c r="C69" s="13" t="s">
        <v>1685</v>
      </c>
      <c r="D69" s="64" t="s">
        <v>1717</v>
      </c>
      <c r="E69" s="64" t="s">
        <v>1706</v>
      </c>
    </row>
    <row r="70" ht="24" customHeight="1" spans="1:5">
      <c r="A70" s="15"/>
      <c r="B70" s="15"/>
      <c r="C70" s="13" t="s">
        <v>1687</v>
      </c>
      <c r="D70" s="15" t="s">
        <v>1688</v>
      </c>
      <c r="E70" s="15">
        <v>5237.87</v>
      </c>
    </row>
    <row r="71" ht="32.1" customHeight="1" spans="1:5">
      <c r="A71" s="15"/>
      <c r="B71" s="15" t="s">
        <v>1689</v>
      </c>
      <c r="C71" s="13" t="s">
        <v>1707</v>
      </c>
      <c r="D71" s="15" t="s">
        <v>1718</v>
      </c>
      <c r="E71" s="15" t="s">
        <v>1709</v>
      </c>
    </row>
    <row r="72" ht="32.1" customHeight="1" spans="1:5">
      <c r="A72" s="15"/>
      <c r="B72" s="15"/>
      <c r="C72" s="13" t="s">
        <v>1690</v>
      </c>
      <c r="D72" s="15" t="s">
        <v>1719</v>
      </c>
      <c r="E72" s="26" t="s">
        <v>1682</v>
      </c>
    </row>
    <row r="73" ht="32.1" customHeight="1" spans="1:5">
      <c r="A73" s="15"/>
      <c r="B73" s="15"/>
      <c r="C73" s="13" t="s">
        <v>1695</v>
      </c>
      <c r="D73" s="15" t="s">
        <v>1720</v>
      </c>
      <c r="E73" s="26" t="s">
        <v>1709</v>
      </c>
    </row>
    <row r="74" ht="36" customHeight="1" spans="1:5">
      <c r="A74" s="15"/>
      <c r="B74" s="15" t="s">
        <v>1697</v>
      </c>
      <c r="C74" s="13" t="s">
        <v>1698</v>
      </c>
      <c r="D74" s="15" t="s">
        <v>1699</v>
      </c>
      <c r="E74" s="15" t="s">
        <v>1709</v>
      </c>
    </row>
    <row r="85" ht="20.25" spans="1:5">
      <c r="A85" s="5" t="s">
        <v>40</v>
      </c>
      <c r="B85" s="5"/>
      <c r="C85" s="5"/>
      <c r="D85" s="5"/>
      <c r="E85" s="5"/>
    </row>
    <row r="86" spans="1:5">
      <c r="A86" s="6"/>
      <c r="B86" s="6"/>
      <c r="C86" s="6"/>
      <c r="D86" s="6"/>
      <c r="E86" s="6"/>
    </row>
    <row r="87" spans="1:4">
      <c r="A87" s="7"/>
      <c r="B87" s="8"/>
      <c r="C87" s="9"/>
      <c r="D87" s="9"/>
    </row>
    <row r="88" ht="24.95" customHeight="1" spans="1:5">
      <c r="A88" s="10" t="s">
        <v>1664</v>
      </c>
      <c r="B88" s="11"/>
      <c r="C88" s="11"/>
      <c r="D88" s="26" t="s">
        <v>1721</v>
      </c>
      <c r="E88" s="26"/>
    </row>
    <row r="89" ht="24.95" customHeight="1" spans="1:5">
      <c r="A89" s="13" t="s">
        <v>1666</v>
      </c>
      <c r="B89" s="14"/>
      <c r="C89" s="14"/>
      <c r="D89" s="15" t="s">
        <v>155</v>
      </c>
      <c r="E89" s="15"/>
    </row>
    <row r="90" ht="24.95" customHeight="1" spans="1:5">
      <c r="A90" s="16" t="s">
        <v>1667</v>
      </c>
      <c r="B90" s="49"/>
      <c r="C90" s="50"/>
      <c r="D90" s="19" t="s">
        <v>1668</v>
      </c>
      <c r="E90" s="19">
        <v>3870.45</v>
      </c>
    </row>
    <row r="91" ht="24.95" customHeight="1" spans="1:5">
      <c r="A91" s="51"/>
      <c r="B91" s="52"/>
      <c r="C91" s="53"/>
      <c r="D91" s="19" t="s">
        <v>1669</v>
      </c>
      <c r="E91" s="19">
        <v>3757.46</v>
      </c>
    </row>
    <row r="92" ht="24.95" customHeight="1" spans="1:5">
      <c r="A92" s="54"/>
      <c r="B92" s="55"/>
      <c r="C92" s="56"/>
      <c r="D92" s="19" t="s">
        <v>1670</v>
      </c>
      <c r="E92" s="19">
        <v>112.99</v>
      </c>
    </row>
    <row r="93" ht="24.95" customHeight="1" spans="1:5">
      <c r="A93" s="26" t="s">
        <v>1671</v>
      </c>
      <c r="B93" s="15" t="s">
        <v>1672</v>
      </c>
      <c r="C93" s="15"/>
      <c r="D93" s="15"/>
      <c r="E93" s="15"/>
    </row>
    <row r="94" ht="72" customHeight="1" spans="1:5">
      <c r="A94" s="28"/>
      <c r="B94" s="57" t="s">
        <v>1722</v>
      </c>
      <c r="C94" s="58"/>
      <c r="D94" s="59"/>
      <c r="E94" s="60"/>
    </row>
    <row r="95" ht="24.95" customHeight="1" spans="1:5">
      <c r="A95" s="15" t="s">
        <v>1674</v>
      </c>
      <c r="B95" s="30" t="s">
        <v>1675</v>
      </c>
      <c r="C95" s="15" t="s">
        <v>1676</v>
      </c>
      <c r="D95" s="61" t="s">
        <v>1677</v>
      </c>
      <c r="E95" s="62" t="s">
        <v>1678</v>
      </c>
    </row>
    <row r="96" ht="24.95" customHeight="1" spans="1:5">
      <c r="A96" s="15"/>
      <c r="B96" s="15" t="s">
        <v>1679</v>
      </c>
      <c r="C96" s="15" t="s">
        <v>1680</v>
      </c>
      <c r="D96" s="70" t="s">
        <v>1723</v>
      </c>
      <c r="E96" s="63" t="s">
        <v>1724</v>
      </c>
    </row>
    <row r="97" ht="24.95" customHeight="1" spans="1:5">
      <c r="A97" s="15"/>
      <c r="B97" s="15"/>
      <c r="C97" s="15"/>
      <c r="D97" s="70" t="s">
        <v>1725</v>
      </c>
      <c r="E97" s="63" t="s">
        <v>1726</v>
      </c>
    </row>
    <row r="98" ht="24.95" customHeight="1" spans="1:5">
      <c r="A98" s="15"/>
      <c r="B98" s="15"/>
      <c r="C98" s="15"/>
      <c r="D98" s="70" t="s">
        <v>1727</v>
      </c>
      <c r="E98" s="63" t="s">
        <v>1728</v>
      </c>
    </row>
    <row r="99" ht="32.1" customHeight="1" spans="1:5">
      <c r="A99" s="15"/>
      <c r="B99" s="15"/>
      <c r="C99" s="15" t="s">
        <v>1685</v>
      </c>
      <c r="D99" s="64" t="s">
        <v>1729</v>
      </c>
      <c r="E99" s="71" t="s">
        <v>1730</v>
      </c>
    </row>
    <row r="100" ht="32.1" customHeight="1" spans="1:5">
      <c r="A100" s="15"/>
      <c r="B100" s="15"/>
      <c r="C100" s="15" t="s">
        <v>1687</v>
      </c>
      <c r="D100" s="27" t="s">
        <v>1688</v>
      </c>
      <c r="E100" s="15">
        <v>5638.59</v>
      </c>
    </row>
    <row r="101" ht="30" customHeight="1" spans="1:5">
      <c r="A101" s="15"/>
      <c r="B101" s="15" t="s">
        <v>1689</v>
      </c>
      <c r="C101" s="15" t="s">
        <v>1690</v>
      </c>
      <c r="D101" s="15" t="s">
        <v>1731</v>
      </c>
      <c r="E101" s="26" t="s">
        <v>1682</v>
      </c>
    </row>
    <row r="102" ht="30.95" customHeight="1" spans="1:5">
      <c r="A102" s="15"/>
      <c r="B102" s="15"/>
      <c r="C102" s="15" t="s">
        <v>1693</v>
      </c>
      <c r="D102" s="72" t="s">
        <v>1696</v>
      </c>
      <c r="E102" s="26" t="s">
        <v>1682</v>
      </c>
    </row>
    <row r="103" ht="33" customHeight="1" spans="1:5">
      <c r="A103" s="15"/>
      <c r="B103" s="15"/>
      <c r="C103" s="15" t="s">
        <v>1695</v>
      </c>
      <c r="D103" s="27" t="s">
        <v>1732</v>
      </c>
      <c r="E103" s="15" t="s">
        <v>1709</v>
      </c>
    </row>
    <row r="104" ht="35.1" customHeight="1" spans="1:5">
      <c r="A104" s="15"/>
      <c r="B104" s="15" t="s">
        <v>1697</v>
      </c>
      <c r="C104" s="15" t="s">
        <v>1698</v>
      </c>
      <c r="D104" s="15" t="s">
        <v>1699</v>
      </c>
      <c r="E104" s="15" t="s">
        <v>1709</v>
      </c>
    </row>
    <row r="105" ht="35.1" customHeight="1" spans="1:5">
      <c r="A105" s="6"/>
      <c r="B105" s="6"/>
      <c r="C105" s="6"/>
      <c r="D105" s="6"/>
      <c r="E105" s="6"/>
    </row>
    <row r="106" ht="35.1" customHeight="1" spans="1:5">
      <c r="A106" s="6"/>
      <c r="B106" s="6"/>
      <c r="C106" s="6"/>
      <c r="D106" s="6"/>
      <c r="E106" s="6"/>
    </row>
    <row r="107" ht="35.1" customHeight="1" spans="1:5">
      <c r="A107" s="6"/>
      <c r="B107" s="6"/>
      <c r="C107" s="6"/>
      <c r="D107" s="6"/>
      <c r="E107" s="6"/>
    </row>
    <row r="111" ht="20.25" customHeight="1" spans="1:5">
      <c r="A111" s="5" t="s">
        <v>40</v>
      </c>
      <c r="B111" s="5"/>
      <c r="C111" s="5"/>
      <c r="D111" s="5"/>
      <c r="E111" s="5"/>
    </row>
    <row r="112" spans="1:5">
      <c r="A112" s="6"/>
      <c r="B112" s="6"/>
      <c r="C112" s="6"/>
      <c r="D112" s="6"/>
      <c r="E112" s="6"/>
    </row>
    <row r="113" spans="1:4">
      <c r="A113" s="7"/>
      <c r="B113" s="8"/>
      <c r="C113" s="9"/>
      <c r="D113" s="9"/>
    </row>
    <row r="114" ht="26.1" customHeight="1" spans="1:5">
      <c r="A114" s="10" t="s">
        <v>1664</v>
      </c>
      <c r="B114" s="11"/>
      <c r="C114" s="11"/>
      <c r="D114" s="26" t="s">
        <v>1733</v>
      </c>
      <c r="E114" s="26"/>
    </row>
    <row r="115" ht="26.1" customHeight="1" spans="1:5">
      <c r="A115" s="13" t="s">
        <v>1666</v>
      </c>
      <c r="B115" s="14"/>
      <c r="C115" s="14"/>
      <c r="D115" s="15" t="s">
        <v>155</v>
      </c>
      <c r="E115" s="15"/>
    </row>
    <row r="116" ht="26.1" customHeight="1" spans="1:5">
      <c r="A116" s="16" t="s">
        <v>1667</v>
      </c>
      <c r="B116" s="49"/>
      <c r="C116" s="50"/>
      <c r="D116" s="19" t="s">
        <v>1668</v>
      </c>
      <c r="E116" s="19">
        <v>14102.17</v>
      </c>
    </row>
    <row r="117" ht="26.1" customHeight="1" spans="1:5">
      <c r="A117" s="51"/>
      <c r="B117" s="52"/>
      <c r="C117" s="53"/>
      <c r="D117" s="19" t="s">
        <v>1669</v>
      </c>
      <c r="E117" s="19">
        <v>14102.17</v>
      </c>
    </row>
    <row r="118" ht="26.1" customHeight="1" spans="1:5">
      <c r="A118" s="54"/>
      <c r="B118" s="55"/>
      <c r="C118" s="56"/>
      <c r="D118" s="19" t="s">
        <v>1670</v>
      </c>
      <c r="E118" s="19"/>
    </row>
    <row r="119" ht="24" customHeight="1" spans="1:5">
      <c r="A119" s="26" t="s">
        <v>1671</v>
      </c>
      <c r="B119" s="15" t="s">
        <v>1672</v>
      </c>
      <c r="C119" s="15"/>
      <c r="D119" s="15"/>
      <c r="E119" s="15"/>
    </row>
    <row r="120" ht="62.1" customHeight="1" spans="1:5">
      <c r="A120" s="28"/>
      <c r="B120" s="57" t="s">
        <v>1734</v>
      </c>
      <c r="C120" s="58"/>
      <c r="D120" s="59"/>
      <c r="E120" s="60"/>
    </row>
    <row r="121" ht="24" spans="1:5">
      <c r="A121" s="15" t="s">
        <v>1674</v>
      </c>
      <c r="B121" s="30" t="s">
        <v>1675</v>
      </c>
      <c r="C121" s="15" t="s">
        <v>1676</v>
      </c>
      <c r="D121" s="61" t="s">
        <v>1677</v>
      </c>
      <c r="E121" s="62" t="s">
        <v>1678</v>
      </c>
    </row>
    <row r="122" ht="33" customHeight="1" spans="1:5">
      <c r="A122" s="15"/>
      <c r="B122" s="15" t="s">
        <v>1679</v>
      </c>
      <c r="C122" s="15" t="s">
        <v>1680</v>
      </c>
      <c r="D122" s="70" t="s">
        <v>1735</v>
      </c>
      <c r="E122" s="63" t="s">
        <v>1736</v>
      </c>
    </row>
    <row r="123" ht="33" customHeight="1" spans="1:5">
      <c r="A123" s="15"/>
      <c r="B123" s="15"/>
      <c r="C123" s="15"/>
      <c r="D123" s="70" t="s">
        <v>1737</v>
      </c>
      <c r="E123" s="63" t="s">
        <v>1738</v>
      </c>
    </row>
    <row r="124" ht="33" customHeight="1" spans="1:5">
      <c r="A124" s="15"/>
      <c r="B124" s="15"/>
      <c r="C124" s="15"/>
      <c r="D124" s="70" t="s">
        <v>1739</v>
      </c>
      <c r="E124" s="73">
        <v>1</v>
      </c>
    </row>
    <row r="125" ht="33" customHeight="1" spans="1:5">
      <c r="A125" s="15"/>
      <c r="B125" s="15"/>
      <c r="C125" s="15" t="s">
        <v>1683</v>
      </c>
      <c r="D125" s="15" t="s">
        <v>1740</v>
      </c>
      <c r="E125" s="33">
        <v>1</v>
      </c>
    </row>
    <row r="126" ht="33" customHeight="1" spans="1:5">
      <c r="A126" s="15"/>
      <c r="B126" s="15"/>
      <c r="C126" s="15" t="s">
        <v>1685</v>
      </c>
      <c r="D126" s="64" t="s">
        <v>1741</v>
      </c>
      <c r="E126" s="26" t="s">
        <v>1742</v>
      </c>
    </row>
    <row r="127" ht="33" customHeight="1" spans="1:5">
      <c r="A127" s="15"/>
      <c r="B127" s="15"/>
      <c r="C127" s="15" t="s">
        <v>1687</v>
      </c>
      <c r="D127" s="15" t="s">
        <v>1688</v>
      </c>
      <c r="E127" s="15">
        <v>14102.17</v>
      </c>
    </row>
    <row r="128" ht="33" customHeight="1" spans="1:5">
      <c r="A128" s="15"/>
      <c r="B128" s="15" t="s">
        <v>1689</v>
      </c>
      <c r="C128" s="15" t="s">
        <v>1690</v>
      </c>
      <c r="D128" s="15" t="s">
        <v>1743</v>
      </c>
      <c r="E128" s="26" t="s">
        <v>1709</v>
      </c>
    </row>
    <row r="129" ht="33" customHeight="1" spans="1:5">
      <c r="A129" s="15"/>
      <c r="B129" s="15"/>
      <c r="C129" s="15"/>
      <c r="D129" s="27" t="s">
        <v>1744</v>
      </c>
      <c r="E129" s="26" t="s">
        <v>1682</v>
      </c>
    </row>
    <row r="130" ht="33" customHeight="1" spans="1:5">
      <c r="A130" s="15"/>
      <c r="B130" s="15" t="s">
        <v>1697</v>
      </c>
      <c r="C130" s="15" t="s">
        <v>1698</v>
      </c>
      <c r="D130" s="15" t="s">
        <v>1699</v>
      </c>
      <c r="E130" s="33">
        <v>1</v>
      </c>
    </row>
    <row r="131" ht="33" customHeight="1" spans="1:5">
      <c r="A131" s="6"/>
      <c r="B131" s="6"/>
      <c r="C131" s="6"/>
      <c r="D131" s="6"/>
      <c r="E131" s="74"/>
    </row>
    <row r="132" ht="33" customHeight="1" spans="1:5">
      <c r="A132" s="6"/>
      <c r="B132" s="6"/>
      <c r="C132" s="6"/>
      <c r="D132" s="6"/>
      <c r="E132" s="74"/>
    </row>
    <row r="133" ht="33" customHeight="1" spans="1:5">
      <c r="A133" s="6"/>
      <c r="B133" s="6"/>
      <c r="C133" s="6"/>
      <c r="D133" s="6"/>
      <c r="E133" s="74"/>
    </row>
    <row r="136" ht="20.25" customHeight="1" spans="1:5">
      <c r="A136" s="5" t="s">
        <v>40</v>
      </c>
      <c r="B136" s="5"/>
      <c r="C136" s="5"/>
      <c r="D136" s="5"/>
      <c r="E136" s="5"/>
    </row>
    <row r="137" spans="1:5">
      <c r="A137" s="6"/>
      <c r="B137" s="6"/>
      <c r="C137" s="6"/>
      <c r="D137" s="6"/>
      <c r="E137" s="6"/>
    </row>
    <row r="138" spans="1:4">
      <c r="A138" s="7"/>
      <c r="B138" s="8"/>
      <c r="C138" s="9"/>
      <c r="D138" s="9"/>
    </row>
    <row r="139" ht="24" customHeight="1" spans="1:5">
      <c r="A139" s="10" t="s">
        <v>1664</v>
      </c>
      <c r="B139" s="11"/>
      <c r="C139" s="11"/>
      <c r="D139" s="26" t="s">
        <v>1745</v>
      </c>
      <c r="E139" s="26"/>
    </row>
    <row r="140" ht="24" customHeight="1" spans="1:5">
      <c r="A140" s="13" t="s">
        <v>1666</v>
      </c>
      <c r="B140" s="14"/>
      <c r="C140" s="14"/>
      <c r="D140" s="15" t="s">
        <v>155</v>
      </c>
      <c r="E140" s="15"/>
    </row>
    <row r="141" ht="24" customHeight="1" spans="1:5">
      <c r="A141" s="16" t="s">
        <v>1667</v>
      </c>
      <c r="B141" s="49"/>
      <c r="C141" s="50"/>
      <c r="D141" s="19" t="s">
        <v>1668</v>
      </c>
      <c r="E141" s="19">
        <v>49.96</v>
      </c>
    </row>
    <row r="142" ht="24" customHeight="1" spans="1:5">
      <c r="A142" s="51"/>
      <c r="B142" s="52"/>
      <c r="C142" s="53"/>
      <c r="D142" s="19" t="s">
        <v>1669</v>
      </c>
      <c r="E142" s="19">
        <v>49.96</v>
      </c>
    </row>
    <row r="143" ht="24" customHeight="1" spans="1:5">
      <c r="A143" s="54"/>
      <c r="B143" s="55"/>
      <c r="C143" s="56"/>
      <c r="D143" s="19" t="s">
        <v>1670</v>
      </c>
      <c r="E143" s="19"/>
    </row>
    <row r="144" ht="24" customHeight="1" spans="1:5">
      <c r="A144" s="26" t="s">
        <v>1671</v>
      </c>
      <c r="B144" s="15" t="s">
        <v>1672</v>
      </c>
      <c r="C144" s="15"/>
      <c r="D144" s="15"/>
      <c r="E144" s="15"/>
    </row>
    <row r="145" ht="72" customHeight="1" spans="1:5">
      <c r="A145" s="28"/>
      <c r="B145" s="57" t="s">
        <v>1746</v>
      </c>
      <c r="C145" s="58"/>
      <c r="D145" s="59"/>
      <c r="E145" s="60"/>
    </row>
    <row r="146" ht="33" customHeight="1" spans="1:5">
      <c r="A146" s="15" t="s">
        <v>1674</v>
      </c>
      <c r="B146" s="30" t="s">
        <v>1675</v>
      </c>
      <c r="C146" s="15" t="s">
        <v>1676</v>
      </c>
      <c r="D146" s="61" t="s">
        <v>1677</v>
      </c>
      <c r="E146" s="62" t="s">
        <v>1678</v>
      </c>
    </row>
    <row r="147" ht="33" customHeight="1" spans="1:5">
      <c r="A147" s="15"/>
      <c r="B147" s="15" t="s">
        <v>1679</v>
      </c>
      <c r="C147" s="15" t="s">
        <v>1680</v>
      </c>
      <c r="D147" s="75" t="s">
        <v>1747</v>
      </c>
      <c r="E147" s="75" t="s">
        <v>1682</v>
      </c>
    </row>
    <row r="148" ht="33" customHeight="1" spans="1:5">
      <c r="A148" s="15"/>
      <c r="B148" s="15"/>
      <c r="C148" s="15" t="s">
        <v>1683</v>
      </c>
      <c r="D148" s="15" t="s">
        <v>1748</v>
      </c>
      <c r="E148" s="33" t="s">
        <v>1682</v>
      </c>
    </row>
    <row r="149" ht="33" customHeight="1" spans="1:5">
      <c r="A149" s="15"/>
      <c r="B149" s="15"/>
      <c r="C149" s="15" t="s">
        <v>1685</v>
      </c>
      <c r="D149" s="64" t="s">
        <v>1705</v>
      </c>
      <c r="E149" s="26" t="s">
        <v>1742</v>
      </c>
    </row>
    <row r="150" ht="33" customHeight="1" spans="1:5">
      <c r="A150" s="15"/>
      <c r="B150" s="15"/>
      <c r="C150" s="15" t="s">
        <v>1687</v>
      </c>
      <c r="D150" s="27" t="s">
        <v>1688</v>
      </c>
      <c r="E150" s="15">
        <v>49.96</v>
      </c>
    </row>
    <row r="151" ht="50.1" customHeight="1" spans="1:5">
      <c r="A151" s="15"/>
      <c r="B151" s="15" t="s">
        <v>1689</v>
      </c>
      <c r="C151" s="15" t="s">
        <v>1707</v>
      </c>
      <c r="D151" s="15" t="s">
        <v>1749</v>
      </c>
      <c r="E151" s="26" t="s">
        <v>1750</v>
      </c>
    </row>
    <row r="152" ht="39.95" customHeight="1" spans="1:5">
      <c r="A152" s="15"/>
      <c r="B152" s="15"/>
      <c r="C152" s="15" t="s">
        <v>1690</v>
      </c>
      <c r="D152" s="15" t="s">
        <v>1751</v>
      </c>
      <c r="E152" s="26" t="s">
        <v>1682</v>
      </c>
    </row>
    <row r="153" ht="39" customHeight="1" spans="1:5">
      <c r="A153" s="15"/>
      <c r="B153" s="15"/>
      <c r="C153" s="15" t="s">
        <v>1695</v>
      </c>
      <c r="D153" s="15" t="s">
        <v>1711</v>
      </c>
      <c r="E153" s="26" t="s">
        <v>1709</v>
      </c>
    </row>
    <row r="154" ht="24" customHeight="1" spans="1:5">
      <c r="A154" s="6"/>
      <c r="B154" s="6"/>
      <c r="C154" s="6"/>
      <c r="D154" s="6"/>
      <c r="E154" s="72"/>
    </row>
    <row r="155" ht="24" customHeight="1" spans="1:5">
      <c r="A155" s="6"/>
      <c r="B155" s="6"/>
      <c r="C155" s="6"/>
      <c r="D155" s="6"/>
      <c r="E155" s="72"/>
    </row>
    <row r="156" ht="24" customHeight="1" spans="1:5">
      <c r="A156" s="6"/>
      <c r="B156" s="6"/>
      <c r="C156" s="6"/>
      <c r="D156" s="6"/>
      <c r="E156" s="72"/>
    </row>
    <row r="163" ht="20.25" customHeight="1" spans="1:5">
      <c r="A163" s="5" t="s">
        <v>40</v>
      </c>
      <c r="B163" s="5"/>
      <c r="C163" s="5"/>
      <c r="D163" s="5"/>
      <c r="E163" s="5"/>
    </row>
    <row r="164" spans="1:5">
      <c r="A164" s="6"/>
      <c r="B164" s="6"/>
      <c r="C164" s="6"/>
      <c r="D164" s="6"/>
      <c r="E164" s="6"/>
    </row>
    <row r="165" spans="1:4">
      <c r="A165" s="7"/>
      <c r="B165" s="8"/>
      <c r="C165" s="9"/>
      <c r="D165" s="9"/>
    </row>
    <row r="166" ht="24" customHeight="1" spans="1:5">
      <c r="A166" s="10" t="s">
        <v>1664</v>
      </c>
      <c r="B166" s="11"/>
      <c r="C166" s="11"/>
      <c r="D166" s="26" t="s">
        <v>1752</v>
      </c>
      <c r="E166" s="26"/>
    </row>
    <row r="167" ht="24" customHeight="1" spans="1:5">
      <c r="A167" s="13" t="s">
        <v>1666</v>
      </c>
      <c r="B167" s="14"/>
      <c r="C167" s="14"/>
      <c r="D167" s="15" t="s">
        <v>155</v>
      </c>
      <c r="E167" s="15"/>
    </row>
    <row r="168" ht="24" customHeight="1" spans="1:5">
      <c r="A168" s="16" t="s">
        <v>1667</v>
      </c>
      <c r="B168" s="49"/>
      <c r="C168" s="50"/>
      <c r="D168" s="19" t="s">
        <v>1668</v>
      </c>
      <c r="E168" s="19">
        <v>30689.65</v>
      </c>
    </row>
    <row r="169" ht="24" customHeight="1" spans="1:5">
      <c r="A169" s="51"/>
      <c r="B169" s="52"/>
      <c r="C169" s="53"/>
      <c r="D169" s="19" t="s">
        <v>1669</v>
      </c>
      <c r="E169" s="19">
        <v>9611.15</v>
      </c>
    </row>
    <row r="170" ht="24" customHeight="1" spans="1:5">
      <c r="A170" s="54"/>
      <c r="B170" s="55"/>
      <c r="C170" s="56"/>
      <c r="D170" s="19" t="s">
        <v>1670</v>
      </c>
      <c r="E170" s="19">
        <v>21078.5</v>
      </c>
    </row>
    <row r="171" ht="24" customHeight="1" spans="1:5">
      <c r="A171" s="26" t="s">
        <v>1671</v>
      </c>
      <c r="B171" s="15" t="s">
        <v>1672</v>
      </c>
      <c r="C171" s="15"/>
      <c r="D171" s="15"/>
      <c r="E171" s="15"/>
    </row>
    <row r="172" ht="80.1" customHeight="1" spans="1:5">
      <c r="A172" s="28"/>
      <c r="B172" s="57" t="s">
        <v>1753</v>
      </c>
      <c r="C172" s="58"/>
      <c r="D172" s="59"/>
      <c r="E172" s="60"/>
    </row>
    <row r="173" ht="32.1" customHeight="1" spans="1:5">
      <c r="A173" s="15" t="s">
        <v>1674</v>
      </c>
      <c r="B173" s="30" t="s">
        <v>1675</v>
      </c>
      <c r="C173" s="15" t="s">
        <v>1676</v>
      </c>
      <c r="D173" s="61" t="s">
        <v>1677</v>
      </c>
      <c r="E173" s="62" t="s">
        <v>1678</v>
      </c>
    </row>
    <row r="174" ht="27" customHeight="1" spans="1:5">
      <c r="A174" s="15"/>
      <c r="B174" s="15" t="s">
        <v>1679</v>
      </c>
      <c r="C174" s="13" t="s">
        <v>1680</v>
      </c>
      <c r="D174" s="63" t="s">
        <v>1754</v>
      </c>
      <c r="E174" s="63" t="s">
        <v>1755</v>
      </c>
    </row>
    <row r="175" ht="27" customHeight="1" spans="1:5">
      <c r="A175" s="15"/>
      <c r="B175" s="15"/>
      <c r="C175" s="13"/>
      <c r="D175" s="63" t="s">
        <v>1756</v>
      </c>
      <c r="E175" s="63" t="s">
        <v>1757</v>
      </c>
    </row>
    <row r="176" ht="27" customHeight="1" spans="1:5">
      <c r="A176" s="15"/>
      <c r="B176" s="15"/>
      <c r="C176" s="13" t="s">
        <v>1683</v>
      </c>
      <c r="D176" s="64" t="s">
        <v>1758</v>
      </c>
      <c r="E176" s="64" t="s">
        <v>1682</v>
      </c>
    </row>
    <row r="177" ht="27" customHeight="1" spans="1:5">
      <c r="A177" s="15"/>
      <c r="B177" s="15"/>
      <c r="C177" s="13"/>
      <c r="D177" s="64" t="s">
        <v>1759</v>
      </c>
      <c r="E177" s="76">
        <v>1</v>
      </c>
    </row>
    <row r="178" ht="27" customHeight="1" spans="1:5">
      <c r="A178" s="15"/>
      <c r="B178" s="15"/>
      <c r="C178" s="13" t="s">
        <v>1687</v>
      </c>
      <c r="D178" s="15" t="s">
        <v>1688</v>
      </c>
      <c r="E178" s="15">
        <v>30689.7</v>
      </c>
    </row>
    <row r="179" ht="33" customHeight="1" spans="1:5">
      <c r="A179" s="15"/>
      <c r="B179" s="15" t="s">
        <v>1689</v>
      </c>
      <c r="C179" s="13" t="s">
        <v>1707</v>
      </c>
      <c r="D179" s="15" t="s">
        <v>1760</v>
      </c>
      <c r="E179" s="26" t="s">
        <v>1682</v>
      </c>
    </row>
    <row r="180" ht="33" customHeight="1" spans="1:5">
      <c r="A180" s="15"/>
      <c r="B180" s="15"/>
      <c r="C180" s="16" t="s">
        <v>1690</v>
      </c>
      <c r="D180" s="62" t="s">
        <v>1761</v>
      </c>
      <c r="E180" s="26" t="s">
        <v>1682</v>
      </c>
    </row>
    <row r="181" ht="33" customHeight="1" spans="1:5">
      <c r="A181" s="15"/>
      <c r="B181" s="13"/>
      <c r="C181" s="15" t="s">
        <v>1693</v>
      </c>
      <c r="D181" s="26" t="s">
        <v>1696</v>
      </c>
      <c r="E181" s="12" t="s">
        <v>1682</v>
      </c>
    </row>
    <row r="182" ht="33" customHeight="1" spans="1:5">
      <c r="A182" s="15"/>
      <c r="B182" s="15"/>
      <c r="C182" s="77" t="s">
        <v>1695</v>
      </c>
      <c r="D182" s="41" t="s">
        <v>1762</v>
      </c>
      <c r="E182" s="12" t="s">
        <v>1682</v>
      </c>
    </row>
    <row r="183" ht="33" customHeight="1" spans="1:5">
      <c r="A183" s="15"/>
      <c r="B183" s="15" t="s">
        <v>1697</v>
      </c>
      <c r="C183" s="13" t="s">
        <v>1698</v>
      </c>
      <c r="D183" s="15" t="s">
        <v>1699</v>
      </c>
      <c r="E183" s="33" t="s">
        <v>1709</v>
      </c>
    </row>
    <row r="192" ht="20.25" customHeight="1" spans="1:5">
      <c r="A192" s="5" t="s">
        <v>40</v>
      </c>
      <c r="B192" s="5"/>
      <c r="C192" s="5"/>
      <c r="D192" s="5"/>
      <c r="E192" s="5"/>
    </row>
    <row r="193" customHeight="1" spans="1:5">
      <c r="A193" s="6"/>
      <c r="B193" s="6"/>
      <c r="C193" s="6"/>
      <c r="D193" s="6"/>
      <c r="E193" s="6"/>
    </row>
    <row r="194" spans="1:4">
      <c r="A194" s="7"/>
      <c r="B194" s="8"/>
      <c r="C194" s="9"/>
      <c r="D194" s="9"/>
    </row>
    <row r="195" ht="24" customHeight="1" spans="1:5">
      <c r="A195" s="10" t="s">
        <v>1664</v>
      </c>
      <c r="B195" s="11"/>
      <c r="C195" s="11"/>
      <c r="D195" s="26" t="s">
        <v>1763</v>
      </c>
      <c r="E195" s="26"/>
    </row>
    <row r="196" ht="24" customHeight="1" spans="1:5">
      <c r="A196" s="13" t="s">
        <v>1666</v>
      </c>
      <c r="B196" s="14"/>
      <c r="C196" s="14"/>
      <c r="D196" s="15" t="s">
        <v>155</v>
      </c>
      <c r="E196" s="15"/>
    </row>
    <row r="197" ht="24" customHeight="1" spans="1:5">
      <c r="A197" s="16" t="s">
        <v>1667</v>
      </c>
      <c r="B197" s="49"/>
      <c r="C197" s="50"/>
      <c r="D197" s="19" t="s">
        <v>1668</v>
      </c>
      <c r="E197" s="19">
        <v>871.99</v>
      </c>
    </row>
    <row r="198" ht="24" customHeight="1" spans="1:5">
      <c r="A198" s="51"/>
      <c r="B198" s="52"/>
      <c r="C198" s="53"/>
      <c r="D198" s="19" t="s">
        <v>1669</v>
      </c>
      <c r="E198" s="19">
        <v>468.31</v>
      </c>
    </row>
    <row r="199" ht="24" customHeight="1" spans="1:5">
      <c r="A199" s="54"/>
      <c r="B199" s="55"/>
      <c r="C199" s="56"/>
      <c r="D199" s="19" t="s">
        <v>1670</v>
      </c>
      <c r="E199" s="19">
        <v>403.68</v>
      </c>
    </row>
    <row r="200" ht="24" customHeight="1" spans="1:5">
      <c r="A200" s="26" t="s">
        <v>1671</v>
      </c>
      <c r="B200" s="15" t="s">
        <v>1672</v>
      </c>
      <c r="C200" s="15"/>
      <c r="D200" s="15"/>
      <c r="E200" s="15"/>
    </row>
    <row r="201" ht="78.95" customHeight="1" spans="1:5">
      <c r="A201" s="28"/>
      <c r="B201" s="57" t="s">
        <v>1764</v>
      </c>
      <c r="C201" s="58"/>
      <c r="D201" s="59"/>
      <c r="E201" s="60"/>
    </row>
    <row r="202" ht="30.95" customHeight="1" spans="1:5">
      <c r="A202" s="15" t="s">
        <v>1674</v>
      </c>
      <c r="B202" s="30" t="s">
        <v>1675</v>
      </c>
      <c r="C202" s="15" t="s">
        <v>1676</v>
      </c>
      <c r="D202" s="61" t="s">
        <v>1677</v>
      </c>
      <c r="E202" s="62" t="s">
        <v>1678</v>
      </c>
    </row>
    <row r="203" ht="36" customHeight="1" spans="1:5">
      <c r="A203" s="15"/>
      <c r="B203" s="15" t="s">
        <v>1679</v>
      </c>
      <c r="C203" s="15" t="s">
        <v>1680</v>
      </c>
      <c r="D203" s="70" t="s">
        <v>1702</v>
      </c>
      <c r="E203" s="63" t="s">
        <v>1765</v>
      </c>
    </row>
    <row r="204" ht="36" customHeight="1" spans="1:5">
      <c r="A204" s="15"/>
      <c r="B204" s="15"/>
      <c r="C204" s="15" t="s">
        <v>1683</v>
      </c>
      <c r="D204" s="27" t="s">
        <v>1766</v>
      </c>
      <c r="E204" s="64" t="s">
        <v>1682</v>
      </c>
    </row>
    <row r="205" ht="36" customHeight="1" spans="1:5">
      <c r="A205" s="15"/>
      <c r="B205" s="15"/>
      <c r="C205" s="15" t="s">
        <v>1685</v>
      </c>
      <c r="D205" s="27" t="s">
        <v>1767</v>
      </c>
      <c r="E205" s="64" t="s">
        <v>1768</v>
      </c>
    </row>
    <row r="206" ht="36" customHeight="1" spans="1:5">
      <c r="A206" s="15"/>
      <c r="B206" s="15"/>
      <c r="C206" s="15" t="s">
        <v>1687</v>
      </c>
      <c r="D206" s="27" t="s">
        <v>1688</v>
      </c>
      <c r="E206" s="15">
        <v>871.99</v>
      </c>
    </row>
    <row r="207" ht="45" customHeight="1" spans="1:5">
      <c r="A207" s="15"/>
      <c r="B207" s="15" t="s">
        <v>1689</v>
      </c>
      <c r="C207" s="15" t="s">
        <v>1707</v>
      </c>
      <c r="D207" s="62" t="s">
        <v>1769</v>
      </c>
      <c r="E207" s="62" t="s">
        <v>1770</v>
      </c>
    </row>
    <row r="208" ht="45" customHeight="1" spans="1:5">
      <c r="A208" s="15"/>
      <c r="B208" s="15"/>
      <c r="C208" s="13" t="s">
        <v>1690</v>
      </c>
      <c r="D208" s="15" t="s">
        <v>1771</v>
      </c>
      <c r="E208" s="15" t="s">
        <v>1709</v>
      </c>
    </row>
    <row r="209" ht="45" customHeight="1" spans="1:5">
      <c r="A209" s="15"/>
      <c r="B209" s="15" t="s">
        <v>1697</v>
      </c>
      <c r="C209" s="15" t="s">
        <v>1698</v>
      </c>
      <c r="D209" s="15" t="s">
        <v>1772</v>
      </c>
      <c r="E209" s="68" t="s">
        <v>1773</v>
      </c>
    </row>
    <row r="218" ht="20.25" customHeight="1" spans="1:5">
      <c r="A218" s="5" t="s">
        <v>40</v>
      </c>
      <c r="B218" s="5"/>
      <c r="C218" s="5"/>
      <c r="D218" s="5"/>
      <c r="E218" s="5"/>
    </row>
    <row r="219" spans="1:5">
      <c r="A219" s="6"/>
      <c r="B219" s="6"/>
      <c r="C219" s="6"/>
      <c r="D219" s="6"/>
      <c r="E219" s="6"/>
    </row>
    <row r="220" spans="1:4">
      <c r="A220" s="7"/>
      <c r="B220" s="8"/>
      <c r="C220" s="9"/>
      <c r="D220" s="9"/>
    </row>
    <row r="221" ht="24" customHeight="1" spans="1:5">
      <c r="A221" s="10" t="s">
        <v>1664</v>
      </c>
      <c r="B221" s="11"/>
      <c r="C221" s="11"/>
      <c r="D221" s="26" t="s">
        <v>1774</v>
      </c>
      <c r="E221" s="26"/>
    </row>
    <row r="222" ht="24" customHeight="1" spans="1:5">
      <c r="A222" s="13" t="s">
        <v>1666</v>
      </c>
      <c r="B222" s="14"/>
      <c r="C222" s="14"/>
      <c r="D222" s="15" t="s">
        <v>155</v>
      </c>
      <c r="E222" s="15"/>
    </row>
    <row r="223" ht="24" customHeight="1" spans="1:5">
      <c r="A223" s="15" t="s">
        <v>1667</v>
      </c>
      <c r="B223" s="78"/>
      <c r="C223" s="78"/>
      <c r="D223" s="19" t="s">
        <v>1668</v>
      </c>
      <c r="E223" s="19">
        <v>607.4</v>
      </c>
    </row>
    <row r="224" ht="24" customHeight="1" spans="1:5">
      <c r="A224" s="78"/>
      <c r="B224" s="78"/>
      <c r="C224" s="78"/>
      <c r="D224" s="19" t="s">
        <v>1669</v>
      </c>
      <c r="E224" s="19">
        <v>607.4</v>
      </c>
    </row>
    <row r="225" ht="24" customHeight="1" spans="1:5">
      <c r="A225" s="78"/>
      <c r="B225" s="78"/>
      <c r="C225" s="78"/>
      <c r="D225" s="19" t="s">
        <v>1775</v>
      </c>
      <c r="E225" s="19"/>
    </row>
    <row r="226" ht="27" customHeight="1" spans="1:5">
      <c r="A226" s="26" t="s">
        <v>1671</v>
      </c>
      <c r="B226" s="15" t="s">
        <v>1672</v>
      </c>
      <c r="C226" s="15"/>
      <c r="D226" s="15"/>
      <c r="E226" s="15"/>
    </row>
    <row r="227" ht="59.1" customHeight="1" spans="1:5">
      <c r="A227" s="26"/>
      <c r="B227" s="46" t="s">
        <v>1776</v>
      </c>
      <c r="C227" s="46"/>
      <c r="D227" s="47"/>
      <c r="E227" s="47"/>
    </row>
    <row r="228" ht="30" customHeight="1" spans="1:5">
      <c r="A228" s="15" t="s">
        <v>1674</v>
      </c>
      <c r="B228" s="30" t="s">
        <v>1675</v>
      </c>
      <c r="C228" s="15" t="s">
        <v>1676</v>
      </c>
      <c r="D228" s="15" t="s">
        <v>1677</v>
      </c>
      <c r="E228" s="15" t="s">
        <v>1678</v>
      </c>
    </row>
    <row r="229" ht="30" customHeight="1" spans="1:5">
      <c r="A229" s="15"/>
      <c r="B229" s="15" t="s">
        <v>1679</v>
      </c>
      <c r="C229" s="15" t="s">
        <v>1680</v>
      </c>
      <c r="D229" s="63" t="s">
        <v>1777</v>
      </c>
      <c r="E229" s="64" t="s">
        <v>1778</v>
      </c>
    </row>
    <row r="230" ht="30" customHeight="1" spans="1:5">
      <c r="A230" s="15"/>
      <c r="B230" s="15"/>
      <c r="C230" s="15"/>
      <c r="D230" s="63" t="s">
        <v>1779</v>
      </c>
      <c r="E230" s="64" t="s">
        <v>1682</v>
      </c>
    </row>
    <row r="231" ht="30" customHeight="1" spans="1:5">
      <c r="A231" s="15"/>
      <c r="B231" s="15"/>
      <c r="C231" s="15" t="s">
        <v>1683</v>
      </c>
      <c r="D231" s="15" t="s">
        <v>1780</v>
      </c>
      <c r="E231" s="26" t="s">
        <v>1781</v>
      </c>
    </row>
    <row r="232" ht="30" customHeight="1" spans="1:5">
      <c r="A232" s="15"/>
      <c r="B232" s="15"/>
      <c r="C232" s="15"/>
      <c r="D232" s="15" t="s">
        <v>1782</v>
      </c>
      <c r="E232" s="26" t="s">
        <v>1781</v>
      </c>
    </row>
    <row r="233" ht="30" customHeight="1" spans="1:5">
      <c r="A233" s="15"/>
      <c r="B233" s="15"/>
      <c r="C233" s="15" t="s">
        <v>1685</v>
      </c>
      <c r="D233" s="15" t="s">
        <v>1783</v>
      </c>
      <c r="E233" s="64" t="s">
        <v>1768</v>
      </c>
    </row>
    <row r="234" ht="30" customHeight="1" spans="1:5">
      <c r="A234" s="15"/>
      <c r="B234" s="15"/>
      <c r="C234" s="15" t="s">
        <v>1687</v>
      </c>
      <c r="D234" s="15" t="s">
        <v>1688</v>
      </c>
      <c r="E234" s="15">
        <v>607.4</v>
      </c>
    </row>
    <row r="235" ht="36" customHeight="1" spans="1:5">
      <c r="A235" s="15"/>
      <c r="B235" s="15" t="s">
        <v>1689</v>
      </c>
      <c r="C235" s="15" t="s">
        <v>1690</v>
      </c>
      <c r="D235" s="15" t="s">
        <v>1784</v>
      </c>
      <c r="E235" s="15" t="s">
        <v>1692</v>
      </c>
    </row>
    <row r="236" ht="36" customHeight="1" spans="1:5">
      <c r="A236" s="15"/>
      <c r="B236" s="15"/>
      <c r="C236" s="15" t="s">
        <v>1695</v>
      </c>
      <c r="D236" s="15" t="s">
        <v>1785</v>
      </c>
      <c r="E236" s="15" t="s">
        <v>1692</v>
      </c>
    </row>
    <row r="237" ht="36" customHeight="1" spans="1:5">
      <c r="A237" s="15"/>
      <c r="B237" s="15" t="s">
        <v>1697</v>
      </c>
      <c r="C237" s="15" t="s">
        <v>1698</v>
      </c>
      <c r="D237" s="15" t="s">
        <v>1699</v>
      </c>
      <c r="E237" s="33" t="s">
        <v>1709</v>
      </c>
    </row>
  </sheetData>
  <mergeCells count="125">
    <mergeCell ref="A2:E2"/>
    <mergeCell ref="A3:E3"/>
    <mergeCell ref="A5:C5"/>
    <mergeCell ref="D5:E5"/>
    <mergeCell ref="A6:C6"/>
    <mergeCell ref="D6:E6"/>
    <mergeCell ref="B10:E10"/>
    <mergeCell ref="B11:E11"/>
    <mergeCell ref="A26:E26"/>
    <mergeCell ref="A27:E27"/>
    <mergeCell ref="A29:C29"/>
    <mergeCell ref="D29:E29"/>
    <mergeCell ref="A30:C30"/>
    <mergeCell ref="D30:E30"/>
    <mergeCell ref="B34:E34"/>
    <mergeCell ref="B35:E35"/>
    <mergeCell ref="A56:E56"/>
    <mergeCell ref="A57:E57"/>
    <mergeCell ref="A59:C59"/>
    <mergeCell ref="D59:E59"/>
    <mergeCell ref="A60:C60"/>
    <mergeCell ref="D60:E60"/>
    <mergeCell ref="B64:E64"/>
    <mergeCell ref="B65:E65"/>
    <mergeCell ref="A85:E85"/>
    <mergeCell ref="A86:E86"/>
    <mergeCell ref="A88:C88"/>
    <mergeCell ref="D88:E88"/>
    <mergeCell ref="A89:C89"/>
    <mergeCell ref="D89:E89"/>
    <mergeCell ref="B93:E93"/>
    <mergeCell ref="B94:E94"/>
    <mergeCell ref="A111:E111"/>
    <mergeCell ref="A112:E112"/>
    <mergeCell ref="A114:C114"/>
    <mergeCell ref="D114:E114"/>
    <mergeCell ref="A115:C115"/>
    <mergeCell ref="D115:E115"/>
    <mergeCell ref="B119:E119"/>
    <mergeCell ref="B120:E120"/>
    <mergeCell ref="A136:E136"/>
    <mergeCell ref="A137:E137"/>
    <mergeCell ref="A139:C139"/>
    <mergeCell ref="D139:E139"/>
    <mergeCell ref="A140:C140"/>
    <mergeCell ref="D140:E140"/>
    <mergeCell ref="B144:E144"/>
    <mergeCell ref="B145:E145"/>
    <mergeCell ref="A163:E163"/>
    <mergeCell ref="A164:E164"/>
    <mergeCell ref="A166:C166"/>
    <mergeCell ref="D166:E166"/>
    <mergeCell ref="A167:C167"/>
    <mergeCell ref="D167:E167"/>
    <mergeCell ref="B171:E171"/>
    <mergeCell ref="B172:E172"/>
    <mergeCell ref="A192:E192"/>
    <mergeCell ref="A193:E193"/>
    <mergeCell ref="A195:C195"/>
    <mergeCell ref="D195:E195"/>
    <mergeCell ref="A196:C196"/>
    <mergeCell ref="D196:E196"/>
    <mergeCell ref="B200:E200"/>
    <mergeCell ref="B201:E201"/>
    <mergeCell ref="A218:E218"/>
    <mergeCell ref="A219:E219"/>
    <mergeCell ref="A221:C221"/>
    <mergeCell ref="D221:E221"/>
    <mergeCell ref="A222:C222"/>
    <mergeCell ref="D222:E222"/>
    <mergeCell ref="B226:E226"/>
    <mergeCell ref="B227:E227"/>
    <mergeCell ref="A10:A11"/>
    <mergeCell ref="A12:A20"/>
    <mergeCell ref="A34:A35"/>
    <mergeCell ref="A36:A44"/>
    <mergeCell ref="A64:A65"/>
    <mergeCell ref="A66:A74"/>
    <mergeCell ref="A93:A94"/>
    <mergeCell ref="A95:A104"/>
    <mergeCell ref="A119:A120"/>
    <mergeCell ref="A121:A130"/>
    <mergeCell ref="A144:A145"/>
    <mergeCell ref="A146:A153"/>
    <mergeCell ref="A171:A172"/>
    <mergeCell ref="A173:A183"/>
    <mergeCell ref="A200:A201"/>
    <mergeCell ref="A202:A209"/>
    <mergeCell ref="A226:A227"/>
    <mergeCell ref="A228:A237"/>
    <mergeCell ref="B13:B16"/>
    <mergeCell ref="B17:B19"/>
    <mergeCell ref="B37:B40"/>
    <mergeCell ref="B41:B43"/>
    <mergeCell ref="B67:B70"/>
    <mergeCell ref="B71:B73"/>
    <mergeCell ref="B96:B100"/>
    <mergeCell ref="B101:B103"/>
    <mergeCell ref="B122:B127"/>
    <mergeCell ref="B128:B129"/>
    <mergeCell ref="B147:B150"/>
    <mergeCell ref="B151:B153"/>
    <mergeCell ref="B174:B178"/>
    <mergeCell ref="B179:B182"/>
    <mergeCell ref="B203:B206"/>
    <mergeCell ref="B207:B208"/>
    <mergeCell ref="B229:B234"/>
    <mergeCell ref="B235:B236"/>
    <mergeCell ref="C41:C42"/>
    <mergeCell ref="C96:C98"/>
    <mergeCell ref="C122:C124"/>
    <mergeCell ref="C128:C129"/>
    <mergeCell ref="C174:C175"/>
    <mergeCell ref="C176:C177"/>
    <mergeCell ref="C229:C230"/>
    <mergeCell ref="C231:C232"/>
    <mergeCell ref="A7:C9"/>
    <mergeCell ref="A31:C33"/>
    <mergeCell ref="A61:C63"/>
    <mergeCell ref="A90:C92"/>
    <mergeCell ref="A116:C118"/>
    <mergeCell ref="A141:C143"/>
    <mergeCell ref="A168:C170"/>
    <mergeCell ref="A197:C199"/>
    <mergeCell ref="A223:C225"/>
  </mergeCells>
  <printOptions horizontalCentered="1"/>
  <pageMargins left="0.46875" right="0.46875" top="0.388888888888889" bottom="0.388888888888889" header="0.349305555555556" footer="0.2"/>
  <pageSetup paperSize="9" scale="75" orientation="landscape"/>
  <headerFooter alignWithMargins="0" scaleWithDoc="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1"/>
  <sheetViews>
    <sheetView showGridLines="0" workbookViewId="0">
      <selection activeCell="J20" sqref="J20"/>
    </sheetView>
  </sheetViews>
  <sheetFormatPr defaultColWidth="12" defaultRowHeight="14.25" outlineLevelCol="7"/>
  <cols>
    <col min="1" max="1" width="21.3333333333333" style="1" customWidth="1"/>
    <col min="2" max="2" width="12" style="1"/>
    <col min="3" max="3" width="18.5" style="1" customWidth="1"/>
    <col min="4" max="4" width="15.3333333333333" style="1" customWidth="1"/>
    <col min="5" max="5" width="22" style="1" customWidth="1"/>
    <col min="6" max="6" width="19.1666666666667" style="1" customWidth="1"/>
    <col min="7" max="7" width="17.6666666666667" style="1" customWidth="1"/>
    <col min="8" max="8" width="18.1666666666667" style="1" customWidth="1"/>
    <col min="9" max="16384" width="12" style="1"/>
  </cols>
  <sheetData>
    <row r="1" spans="1:8">
      <c r="A1" s="2" t="s">
        <v>41</v>
      </c>
      <c r="B1" s="36"/>
      <c r="C1" s="36"/>
      <c r="D1" s="36"/>
      <c r="E1" s="37"/>
      <c r="F1" s="37"/>
      <c r="G1" s="37"/>
      <c r="H1" s="37"/>
    </row>
    <row r="2" ht="20.25" spans="1:8">
      <c r="A2" s="5" t="s">
        <v>42</v>
      </c>
      <c r="B2" s="5"/>
      <c r="C2" s="5"/>
      <c r="D2" s="5"/>
      <c r="E2" s="5"/>
      <c r="F2" s="5"/>
      <c r="G2" s="5"/>
      <c r="H2" s="5"/>
    </row>
    <row r="3" spans="1:8">
      <c r="A3" s="6"/>
      <c r="B3" s="6"/>
      <c r="C3" s="6"/>
      <c r="D3" s="6"/>
      <c r="E3" s="6"/>
      <c r="F3" s="6"/>
      <c r="G3" s="6"/>
      <c r="H3" s="6"/>
    </row>
    <row r="4" spans="1:8">
      <c r="A4" s="15" t="s">
        <v>1786</v>
      </c>
      <c r="B4" s="15"/>
      <c r="C4" s="15"/>
      <c r="D4" s="15" t="s">
        <v>155</v>
      </c>
      <c r="E4" s="15"/>
      <c r="F4" s="15"/>
      <c r="G4" s="15"/>
      <c r="H4" s="15"/>
    </row>
    <row r="5" spans="1:8">
      <c r="A5" s="15" t="s">
        <v>1787</v>
      </c>
      <c r="B5" s="15" t="s">
        <v>1788</v>
      </c>
      <c r="C5" s="15"/>
      <c r="D5" s="26" t="s">
        <v>1789</v>
      </c>
      <c r="E5" s="26"/>
      <c r="F5" s="26" t="s">
        <v>1790</v>
      </c>
      <c r="G5" s="26"/>
      <c r="H5" s="26"/>
    </row>
    <row r="6" spans="1:8">
      <c r="A6" s="15"/>
      <c r="B6" s="15"/>
      <c r="C6" s="15"/>
      <c r="D6" s="28"/>
      <c r="E6" s="28"/>
      <c r="F6" s="28" t="s">
        <v>1791</v>
      </c>
      <c r="G6" s="28" t="s">
        <v>1792</v>
      </c>
      <c r="H6" s="28" t="s">
        <v>1793</v>
      </c>
    </row>
    <row r="7" spans="1:8">
      <c r="A7" s="15"/>
      <c r="B7" s="15" t="s">
        <v>1794</v>
      </c>
      <c r="C7" s="13"/>
      <c r="D7" s="15" t="s">
        <v>1795</v>
      </c>
      <c r="E7" s="15"/>
      <c r="F7" s="38">
        <f>G7+H7</f>
        <v>98822.04</v>
      </c>
      <c r="G7" s="38">
        <v>67964.51</v>
      </c>
      <c r="H7" s="38">
        <v>30857.53</v>
      </c>
    </row>
    <row r="8" spans="1:8">
      <c r="A8" s="15"/>
      <c r="B8" s="15" t="s">
        <v>1796</v>
      </c>
      <c r="C8" s="13"/>
      <c r="D8" s="26" t="s">
        <v>1712</v>
      </c>
      <c r="E8" s="26"/>
      <c r="F8" s="39"/>
      <c r="G8" s="39"/>
      <c r="H8" s="39"/>
    </row>
    <row r="9" spans="1:8">
      <c r="A9" s="15"/>
      <c r="B9" s="15" t="s">
        <v>1797</v>
      </c>
      <c r="C9" s="13"/>
      <c r="D9" s="26" t="s">
        <v>1798</v>
      </c>
      <c r="E9" s="26"/>
      <c r="F9" s="39"/>
      <c r="G9" s="39"/>
      <c r="H9" s="39"/>
    </row>
    <row r="10" spans="1:8">
      <c r="A10" s="15"/>
      <c r="B10" s="15" t="s">
        <v>1799</v>
      </c>
      <c r="C10" s="13"/>
      <c r="D10" s="15" t="s">
        <v>1800</v>
      </c>
      <c r="E10" s="15"/>
      <c r="F10" s="39"/>
      <c r="G10" s="39"/>
      <c r="H10" s="39"/>
    </row>
    <row r="11" spans="1:8">
      <c r="A11" s="15"/>
      <c r="B11" s="15" t="s">
        <v>1801</v>
      </c>
      <c r="C11" s="13"/>
      <c r="D11" s="15" t="s">
        <v>1802</v>
      </c>
      <c r="E11" s="15"/>
      <c r="F11" s="39"/>
      <c r="G11" s="39"/>
      <c r="H11" s="39"/>
    </row>
    <row r="12" spans="1:8">
      <c r="A12" s="15"/>
      <c r="B12" s="15" t="s">
        <v>1803</v>
      </c>
      <c r="C12" s="13"/>
      <c r="D12" s="15" t="s">
        <v>1774</v>
      </c>
      <c r="E12" s="15"/>
      <c r="F12" s="39"/>
      <c r="G12" s="39"/>
      <c r="H12" s="39"/>
    </row>
    <row r="13" spans="1:8">
      <c r="A13" s="15"/>
      <c r="B13" s="15" t="s">
        <v>1804</v>
      </c>
      <c r="C13" s="13"/>
      <c r="D13" s="15" t="s">
        <v>1805</v>
      </c>
      <c r="E13" s="15"/>
      <c r="F13" s="40"/>
      <c r="G13" s="40"/>
      <c r="H13" s="40"/>
    </row>
    <row r="14" spans="1:8">
      <c r="A14" s="15"/>
      <c r="B14" s="15" t="s">
        <v>1806</v>
      </c>
      <c r="C14" s="15"/>
      <c r="D14" s="41"/>
      <c r="E14" s="42"/>
      <c r="F14" s="43">
        <v>98822.04</v>
      </c>
      <c r="G14" s="43">
        <v>67964.51</v>
      </c>
      <c r="H14" s="43">
        <v>30857.53</v>
      </c>
    </row>
    <row r="15" ht="117" customHeight="1" spans="1:8">
      <c r="A15" s="26" t="s">
        <v>1807</v>
      </c>
      <c r="B15" s="44" t="s">
        <v>1808</v>
      </c>
      <c r="C15" s="45"/>
      <c r="D15" s="45"/>
      <c r="E15" s="45"/>
      <c r="F15" s="45"/>
      <c r="G15" s="45"/>
      <c r="H15" s="45"/>
    </row>
    <row r="16" spans="1:8">
      <c r="A16" s="15" t="s">
        <v>1809</v>
      </c>
      <c r="B16" s="26" t="s">
        <v>1810</v>
      </c>
      <c r="C16" s="26" t="s">
        <v>1676</v>
      </c>
      <c r="D16" s="26"/>
      <c r="E16" s="26" t="s">
        <v>1677</v>
      </c>
      <c r="F16" s="26"/>
      <c r="G16" s="26" t="s">
        <v>1678</v>
      </c>
      <c r="H16" s="26"/>
    </row>
    <row r="17" spans="1:8">
      <c r="A17" s="26"/>
      <c r="B17" s="26" t="s">
        <v>1811</v>
      </c>
      <c r="C17" s="26" t="s">
        <v>1680</v>
      </c>
      <c r="D17" s="26"/>
      <c r="E17" s="46" t="s">
        <v>1812</v>
      </c>
      <c r="F17" s="47"/>
      <c r="G17" s="26" t="s">
        <v>1682</v>
      </c>
      <c r="H17" s="26"/>
    </row>
    <row r="18" spans="1:8">
      <c r="A18" s="26"/>
      <c r="B18" s="26"/>
      <c r="C18" s="26"/>
      <c r="D18" s="26"/>
      <c r="E18" s="46" t="s">
        <v>1813</v>
      </c>
      <c r="F18" s="47"/>
      <c r="G18" s="26" t="s">
        <v>1682</v>
      </c>
      <c r="H18" s="26"/>
    </row>
    <row r="19" spans="1:8">
      <c r="A19" s="26"/>
      <c r="B19" s="26"/>
      <c r="C19" s="15" t="s">
        <v>1683</v>
      </c>
      <c r="D19" s="15"/>
      <c r="E19" s="46" t="s">
        <v>1814</v>
      </c>
      <c r="F19" s="47"/>
      <c r="G19" s="26" t="s">
        <v>1768</v>
      </c>
      <c r="H19" s="26"/>
    </row>
    <row r="20" spans="1:8">
      <c r="A20" s="26"/>
      <c r="B20" s="26"/>
      <c r="C20" s="15" t="s">
        <v>1685</v>
      </c>
      <c r="D20" s="15"/>
      <c r="E20" s="46" t="s">
        <v>1815</v>
      </c>
      <c r="F20" s="48"/>
      <c r="G20" s="26" t="s">
        <v>1706</v>
      </c>
      <c r="H20" s="26"/>
    </row>
    <row r="21" spans="1:8">
      <c r="A21" s="26"/>
      <c r="B21" s="26"/>
      <c r="C21" s="15"/>
      <c r="D21" s="15"/>
      <c r="E21" s="46" t="s">
        <v>1816</v>
      </c>
      <c r="F21" s="47"/>
      <c r="G21" s="42" t="s">
        <v>1682</v>
      </c>
      <c r="H21" s="42"/>
    </row>
    <row r="22" spans="1:8">
      <c r="A22" s="26"/>
      <c r="B22" s="26"/>
      <c r="C22" s="15" t="s">
        <v>1687</v>
      </c>
      <c r="D22" s="15"/>
      <c r="E22" s="46" t="s">
        <v>1817</v>
      </c>
      <c r="F22" s="47"/>
      <c r="G22" s="26" t="s">
        <v>1818</v>
      </c>
      <c r="H22" s="26"/>
    </row>
    <row r="23" spans="1:8">
      <c r="A23" s="26"/>
      <c r="B23" s="26" t="s">
        <v>1819</v>
      </c>
      <c r="C23" s="15" t="s">
        <v>1707</v>
      </c>
      <c r="D23" s="15"/>
      <c r="E23" s="46" t="s">
        <v>1820</v>
      </c>
      <c r="F23" s="47"/>
      <c r="G23" s="26" t="s">
        <v>1770</v>
      </c>
      <c r="H23" s="26"/>
    </row>
    <row r="24" spans="1:8">
      <c r="A24" s="26"/>
      <c r="B24" s="26"/>
      <c r="C24" s="15"/>
      <c r="D24" s="15"/>
      <c r="E24" s="46" t="s">
        <v>1821</v>
      </c>
      <c r="F24" s="47"/>
      <c r="G24" s="26" t="s">
        <v>1682</v>
      </c>
      <c r="H24" s="26"/>
    </row>
    <row r="25" spans="1:8">
      <c r="A25" s="26"/>
      <c r="B25" s="26"/>
      <c r="C25" s="15" t="s">
        <v>1690</v>
      </c>
      <c r="D25" s="15"/>
      <c r="E25" s="46" t="s">
        <v>1822</v>
      </c>
      <c r="F25" s="47"/>
      <c r="G25" s="26" t="s">
        <v>1692</v>
      </c>
      <c r="H25" s="26"/>
    </row>
    <row r="26" spans="1:8">
      <c r="A26" s="26"/>
      <c r="B26" s="26"/>
      <c r="C26" s="15"/>
      <c r="D26" s="15"/>
      <c r="E26" s="46" t="s">
        <v>1823</v>
      </c>
      <c r="F26" s="47"/>
      <c r="G26" s="26" t="s">
        <v>1692</v>
      </c>
      <c r="H26" s="26"/>
    </row>
    <row r="27" spans="1:8">
      <c r="A27" s="26"/>
      <c r="B27" s="26"/>
      <c r="C27" s="15" t="s">
        <v>1693</v>
      </c>
      <c r="D27" s="15"/>
      <c r="E27" s="46" t="s">
        <v>1824</v>
      </c>
      <c r="F27" s="47"/>
      <c r="G27" s="26" t="s">
        <v>1682</v>
      </c>
      <c r="H27" s="26"/>
    </row>
    <row r="28" spans="1:8">
      <c r="A28" s="26"/>
      <c r="B28" s="26"/>
      <c r="C28" s="15" t="s">
        <v>1695</v>
      </c>
      <c r="D28" s="15"/>
      <c r="E28" s="46" t="s">
        <v>1825</v>
      </c>
      <c r="F28" s="47"/>
      <c r="G28" s="26" t="s">
        <v>1692</v>
      </c>
      <c r="H28" s="26"/>
    </row>
    <row r="29" ht="28.5" spans="1:8">
      <c r="A29" s="26"/>
      <c r="B29" s="15" t="s">
        <v>1826</v>
      </c>
      <c r="C29" s="15" t="s">
        <v>1698</v>
      </c>
      <c r="D29" s="15"/>
      <c r="E29" s="46" t="s">
        <v>1827</v>
      </c>
      <c r="F29" s="47"/>
      <c r="G29" s="26" t="s">
        <v>1709</v>
      </c>
      <c r="H29" s="26"/>
    </row>
    <row r="30" ht="12" spans="1:8">
      <c r="A30" s="35" t="s">
        <v>1828</v>
      </c>
      <c r="B30" s="35"/>
      <c r="C30" s="35"/>
      <c r="D30" s="35"/>
      <c r="E30" s="35"/>
      <c r="F30" s="35"/>
      <c r="G30" s="35"/>
      <c r="H30" s="35"/>
    </row>
    <row r="31" ht="13.5" spans="1:8">
      <c r="A31" s="4"/>
      <c r="B31" s="4"/>
      <c r="C31" s="4"/>
      <c r="D31" s="4"/>
      <c r="E31" s="4"/>
      <c r="F31" s="4"/>
      <c r="G31" s="4"/>
      <c r="H31" s="4"/>
    </row>
  </sheetData>
  <mergeCells count="69">
    <mergeCell ref="A2:H2"/>
    <mergeCell ref="A3:H3"/>
    <mergeCell ref="A4:C4"/>
    <mergeCell ref="D4:H4"/>
    <mergeCell ref="F5:H5"/>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E14"/>
    <mergeCell ref="B15:H15"/>
    <mergeCell ref="C16:D16"/>
    <mergeCell ref="E16:F16"/>
    <mergeCell ref="G16:H16"/>
    <mergeCell ref="E17:F17"/>
    <mergeCell ref="G17:H17"/>
    <mergeCell ref="E18:F18"/>
    <mergeCell ref="G18:H18"/>
    <mergeCell ref="C19:D19"/>
    <mergeCell ref="E19:F19"/>
    <mergeCell ref="G19:H19"/>
    <mergeCell ref="E20:F20"/>
    <mergeCell ref="G20:H20"/>
    <mergeCell ref="E21:F21"/>
    <mergeCell ref="G21:H21"/>
    <mergeCell ref="C22:D22"/>
    <mergeCell ref="E22:F22"/>
    <mergeCell ref="G22:H22"/>
    <mergeCell ref="E23:F23"/>
    <mergeCell ref="G23:H23"/>
    <mergeCell ref="E24:F24"/>
    <mergeCell ref="G24:H24"/>
    <mergeCell ref="E25:F25"/>
    <mergeCell ref="G25:H25"/>
    <mergeCell ref="E26:F26"/>
    <mergeCell ref="G26:H26"/>
    <mergeCell ref="C27:D27"/>
    <mergeCell ref="E27:F27"/>
    <mergeCell ref="G27:H27"/>
    <mergeCell ref="C28:D28"/>
    <mergeCell ref="E28:F28"/>
    <mergeCell ref="G28:H28"/>
    <mergeCell ref="C29:D29"/>
    <mergeCell ref="E29:F29"/>
    <mergeCell ref="G29:H29"/>
    <mergeCell ref="A30:H30"/>
    <mergeCell ref="A5:A14"/>
    <mergeCell ref="A16:A29"/>
    <mergeCell ref="B17:B22"/>
    <mergeCell ref="B23:B28"/>
    <mergeCell ref="F7:F13"/>
    <mergeCell ref="G7:G13"/>
    <mergeCell ref="H7:H13"/>
    <mergeCell ref="B5:C6"/>
    <mergeCell ref="D5:E6"/>
    <mergeCell ref="C20:D21"/>
    <mergeCell ref="C23:D24"/>
    <mergeCell ref="C25:D26"/>
    <mergeCell ref="C17:D18"/>
  </mergeCells>
  <printOptions horizontalCentered="1"/>
  <pageMargins left="0.471527777777778" right="0.471527777777778" top="0.393055555555556" bottom="0.393055555555556" header="0.354166666666667" footer="0.393055555555556"/>
  <pageSetup paperSize="9" scale="97" orientation="landscape"/>
  <headerFooter alignWithMargins="0" scaleWithDoc="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E37"/>
  <sheetViews>
    <sheetView showGridLines="0" workbookViewId="0">
      <selection activeCell="D20" sqref="D20"/>
    </sheetView>
  </sheetViews>
  <sheetFormatPr defaultColWidth="12" defaultRowHeight="14.25" outlineLevelCol="4"/>
  <cols>
    <col min="1" max="1" width="20.3333333333333" style="1" customWidth="1"/>
    <col min="2" max="2" width="17" style="1" customWidth="1"/>
    <col min="3" max="3" width="21.1666666666667" style="1" customWidth="1"/>
    <col min="4" max="4" width="35.3333333333333" style="1" customWidth="1"/>
    <col min="5" max="5" width="26.6666666666667" style="1" customWidth="1"/>
    <col min="6" max="16384" width="12" style="1"/>
  </cols>
  <sheetData>
    <row r="1" spans="1:5">
      <c r="A1" s="2" t="s">
        <v>43</v>
      </c>
      <c r="B1" s="3"/>
      <c r="C1" s="3"/>
      <c r="D1" s="3"/>
      <c r="E1" s="4"/>
    </row>
    <row r="2" ht="20.25" spans="1:5">
      <c r="A2" s="5" t="s">
        <v>44</v>
      </c>
      <c r="B2" s="5"/>
      <c r="C2" s="5"/>
      <c r="D2" s="5"/>
      <c r="E2" s="5"/>
    </row>
    <row r="3" spans="1:5">
      <c r="A3" s="6"/>
      <c r="B3" s="6"/>
      <c r="C3" s="6"/>
      <c r="D3" s="6"/>
      <c r="E3" s="6"/>
    </row>
    <row r="4" spans="1:5">
      <c r="A4" s="7"/>
      <c r="B4" s="8"/>
      <c r="C4" s="9"/>
      <c r="D4" s="9"/>
      <c r="E4" s="4"/>
    </row>
    <row r="5" spans="1:5">
      <c r="A5" s="10" t="s">
        <v>1664</v>
      </c>
      <c r="B5" s="11"/>
      <c r="C5" s="11"/>
      <c r="D5" s="10" t="s">
        <v>1829</v>
      </c>
      <c r="E5" s="12"/>
    </row>
    <row r="6" spans="1:5">
      <c r="A6" s="13" t="s">
        <v>1666</v>
      </c>
      <c r="B6" s="14"/>
      <c r="C6" s="14"/>
      <c r="D6" s="15" t="s">
        <v>155</v>
      </c>
      <c r="E6" s="15"/>
    </row>
    <row r="7" ht="21" customHeight="1" spans="1:5">
      <c r="A7" s="16" t="s">
        <v>1667</v>
      </c>
      <c r="B7" s="17"/>
      <c r="C7" s="18"/>
      <c r="D7" s="19" t="s">
        <v>1668</v>
      </c>
      <c r="E7" s="19">
        <v>548300</v>
      </c>
    </row>
    <row r="8" ht="24" customHeight="1" spans="1:5">
      <c r="A8" s="20"/>
      <c r="B8" s="21"/>
      <c r="C8" s="22"/>
      <c r="D8" s="19" t="s">
        <v>1669</v>
      </c>
      <c r="E8" s="19">
        <v>548300</v>
      </c>
    </row>
    <row r="9" ht="24.75" customHeight="1" spans="1:5">
      <c r="A9" s="23"/>
      <c r="B9" s="24"/>
      <c r="C9" s="25"/>
      <c r="D9" s="19" t="s">
        <v>1670</v>
      </c>
      <c r="E9" s="19"/>
    </row>
    <row r="10" spans="1:5">
      <c r="A10" s="26" t="s">
        <v>1671</v>
      </c>
      <c r="B10" s="13" t="s">
        <v>1830</v>
      </c>
      <c r="C10" s="14"/>
      <c r="D10" s="14"/>
      <c r="E10" s="27"/>
    </row>
    <row r="11" ht="95.25" customHeight="1" spans="1:5">
      <c r="A11" s="28"/>
      <c r="B11" s="29" t="s">
        <v>1831</v>
      </c>
      <c r="C11" s="29"/>
      <c r="D11" s="29"/>
      <c r="E11" s="29"/>
    </row>
    <row r="12" ht="24" spans="1:5">
      <c r="A12" s="15" t="s">
        <v>1674</v>
      </c>
      <c r="B12" s="30" t="s">
        <v>1675</v>
      </c>
      <c r="C12" s="15" t="s">
        <v>1676</v>
      </c>
      <c r="D12" s="15" t="s">
        <v>1677</v>
      </c>
      <c r="E12" s="15" t="s">
        <v>1678</v>
      </c>
    </row>
    <row r="13" ht="27" customHeight="1" spans="1:5">
      <c r="A13" s="15"/>
      <c r="B13" s="15" t="s">
        <v>1679</v>
      </c>
      <c r="C13" s="15" t="s">
        <v>1680</v>
      </c>
      <c r="D13" s="31" t="s">
        <v>1832</v>
      </c>
      <c r="E13" s="26" t="s">
        <v>1833</v>
      </c>
    </row>
    <row r="14" ht="27" customHeight="1" spans="1:5">
      <c r="A14" s="15"/>
      <c r="B14" s="26"/>
      <c r="C14" s="15"/>
      <c r="D14" s="32" t="s">
        <v>1834</v>
      </c>
      <c r="E14" s="26" t="s">
        <v>1835</v>
      </c>
    </row>
    <row r="15" ht="27" customHeight="1" spans="1:5">
      <c r="A15" s="15"/>
      <c r="B15" s="26"/>
      <c r="C15" s="15"/>
      <c r="D15" s="32" t="s">
        <v>1836</v>
      </c>
      <c r="E15" s="26" t="s">
        <v>1837</v>
      </c>
    </row>
    <row r="16" ht="27" customHeight="1" spans="1:5">
      <c r="A16" s="15"/>
      <c r="B16" s="26"/>
      <c r="C16" s="15"/>
      <c r="D16" s="32" t="s">
        <v>1838</v>
      </c>
      <c r="E16" s="26" t="s">
        <v>1839</v>
      </c>
    </row>
    <row r="17" ht="27" customHeight="1" spans="1:5">
      <c r="A17" s="15"/>
      <c r="B17" s="26"/>
      <c r="C17" s="15"/>
      <c r="D17" s="32" t="s">
        <v>1840</v>
      </c>
      <c r="E17" s="26" t="s">
        <v>1841</v>
      </c>
    </row>
    <row r="18" ht="27" customHeight="1" spans="1:5">
      <c r="A18" s="15"/>
      <c r="B18" s="26"/>
      <c r="C18" s="15"/>
      <c r="D18" s="32" t="s">
        <v>1842</v>
      </c>
      <c r="E18" s="26" t="s">
        <v>1843</v>
      </c>
    </row>
    <row r="19" ht="27" customHeight="1" spans="1:5">
      <c r="A19" s="15"/>
      <c r="B19" s="26"/>
      <c r="C19" s="15"/>
      <c r="D19" s="32" t="s">
        <v>1844</v>
      </c>
      <c r="E19" s="26" t="s">
        <v>1845</v>
      </c>
    </row>
    <row r="20" ht="27" customHeight="1" spans="1:5">
      <c r="A20" s="15"/>
      <c r="B20" s="26"/>
      <c r="C20" s="15"/>
      <c r="D20" s="32" t="s">
        <v>1846</v>
      </c>
      <c r="E20" s="26" t="s">
        <v>1847</v>
      </c>
    </row>
    <row r="21" ht="27" customHeight="1" spans="1:5">
      <c r="A21" s="15"/>
      <c r="B21" s="26"/>
      <c r="C21" s="15" t="s">
        <v>1683</v>
      </c>
      <c r="D21" s="31" t="s">
        <v>1848</v>
      </c>
      <c r="E21" s="26" t="s">
        <v>1849</v>
      </c>
    </row>
    <row r="22" ht="27" customHeight="1" spans="1:5">
      <c r="A22" s="15"/>
      <c r="B22" s="26"/>
      <c r="C22" s="15"/>
      <c r="D22" s="31" t="s">
        <v>1850</v>
      </c>
      <c r="E22" s="26" t="s">
        <v>1851</v>
      </c>
    </row>
    <row r="23" ht="27" customHeight="1" spans="1:5">
      <c r="A23" s="15"/>
      <c r="B23" s="26"/>
      <c r="C23" s="15"/>
      <c r="D23" s="31" t="s">
        <v>1852</v>
      </c>
      <c r="E23" s="26" t="s">
        <v>1853</v>
      </c>
    </row>
    <row r="24" ht="27" customHeight="1" spans="1:5">
      <c r="A24" s="15"/>
      <c r="B24" s="26"/>
      <c r="C24" s="15" t="s">
        <v>1685</v>
      </c>
      <c r="D24" s="31" t="s">
        <v>1854</v>
      </c>
      <c r="E24" s="33">
        <v>1</v>
      </c>
    </row>
    <row r="25" ht="27" customHeight="1" spans="1:5">
      <c r="A25" s="15"/>
      <c r="B25" s="26"/>
      <c r="C25" s="15"/>
      <c r="D25" s="31" t="s">
        <v>1855</v>
      </c>
      <c r="E25" s="26" t="s">
        <v>1856</v>
      </c>
    </row>
    <row r="26" ht="27" customHeight="1" spans="1:5">
      <c r="A26" s="15"/>
      <c r="B26" s="26"/>
      <c r="C26" s="15"/>
      <c r="D26" s="31" t="s">
        <v>1857</v>
      </c>
      <c r="E26" s="26" t="s">
        <v>1858</v>
      </c>
    </row>
    <row r="27" ht="27" customHeight="1" spans="1:5">
      <c r="A27" s="15"/>
      <c r="B27" s="15" t="s">
        <v>1689</v>
      </c>
      <c r="C27" s="15" t="s">
        <v>1707</v>
      </c>
      <c r="D27" s="32" t="s">
        <v>1859</v>
      </c>
      <c r="E27" s="26" t="s">
        <v>1770</v>
      </c>
    </row>
    <row r="28" ht="27" customHeight="1" spans="1:5">
      <c r="A28" s="15"/>
      <c r="B28" s="26"/>
      <c r="C28" s="15"/>
      <c r="D28" s="32" t="s">
        <v>1860</v>
      </c>
      <c r="E28" s="26" t="s">
        <v>1861</v>
      </c>
    </row>
    <row r="29" ht="27" customHeight="1" spans="1:5">
      <c r="A29" s="15"/>
      <c r="B29" s="26"/>
      <c r="C29" s="15" t="s">
        <v>1690</v>
      </c>
      <c r="D29" s="31" t="s">
        <v>1862</v>
      </c>
      <c r="E29" s="34" t="s">
        <v>1709</v>
      </c>
    </row>
    <row r="30" ht="27" customHeight="1" spans="1:5">
      <c r="A30" s="15"/>
      <c r="B30" s="26"/>
      <c r="C30" s="15"/>
      <c r="D30" s="31" t="s">
        <v>1863</v>
      </c>
      <c r="E30" s="34" t="s">
        <v>1709</v>
      </c>
    </row>
    <row r="31" ht="27" customHeight="1" spans="1:5">
      <c r="A31" s="15"/>
      <c r="B31" s="26"/>
      <c r="C31" s="15"/>
      <c r="D31" s="31" t="s">
        <v>1864</v>
      </c>
      <c r="E31" s="34" t="s">
        <v>1709</v>
      </c>
    </row>
    <row r="32" ht="27" customHeight="1" spans="1:5">
      <c r="A32" s="15"/>
      <c r="B32" s="26"/>
      <c r="C32" s="15"/>
      <c r="D32" s="31" t="s">
        <v>1865</v>
      </c>
      <c r="E32" s="34" t="s">
        <v>1778</v>
      </c>
    </row>
    <row r="33" ht="27" customHeight="1" spans="1:5">
      <c r="A33" s="15"/>
      <c r="B33" s="26"/>
      <c r="C33" s="15" t="s">
        <v>1693</v>
      </c>
      <c r="D33" s="19" t="s">
        <v>1866</v>
      </c>
      <c r="E33" s="26" t="s">
        <v>1770</v>
      </c>
    </row>
    <row r="34" ht="27" customHeight="1" spans="1:5">
      <c r="A34" s="15"/>
      <c r="B34" s="26"/>
      <c r="C34" s="15" t="s">
        <v>1695</v>
      </c>
      <c r="D34" s="31" t="s">
        <v>1867</v>
      </c>
      <c r="E34" s="34" t="s">
        <v>1868</v>
      </c>
    </row>
    <row r="35" ht="27" customHeight="1" spans="1:5">
      <c r="A35" s="15"/>
      <c r="B35" s="26"/>
      <c r="C35" s="15"/>
      <c r="D35" s="31" t="s">
        <v>1869</v>
      </c>
      <c r="E35" s="34" t="s">
        <v>1870</v>
      </c>
    </row>
    <row r="36" ht="27" customHeight="1" spans="1:5">
      <c r="A36" s="15"/>
      <c r="B36" s="15" t="s">
        <v>1697</v>
      </c>
      <c r="C36" s="15" t="s">
        <v>1698</v>
      </c>
      <c r="D36" s="31" t="s">
        <v>1871</v>
      </c>
      <c r="E36" s="26" t="s">
        <v>1773</v>
      </c>
    </row>
    <row r="37" ht="12" spans="1:5">
      <c r="A37" s="35" t="s">
        <v>1872</v>
      </c>
      <c r="B37" s="35"/>
      <c r="C37" s="35"/>
      <c r="D37" s="35"/>
      <c r="E37" s="35"/>
    </row>
  </sheetData>
  <mergeCells count="20">
    <mergeCell ref="A2:E2"/>
    <mergeCell ref="A3:E3"/>
    <mergeCell ref="A5:C5"/>
    <mergeCell ref="D5:E5"/>
    <mergeCell ref="A6:C6"/>
    <mergeCell ref="D6:E6"/>
    <mergeCell ref="B10:E10"/>
    <mergeCell ref="B11:E11"/>
    <mergeCell ref="A37:E37"/>
    <mergeCell ref="A10:A11"/>
    <mergeCell ref="A12:A36"/>
    <mergeCell ref="B13:B26"/>
    <mergeCell ref="B27:B35"/>
    <mergeCell ref="C13:C20"/>
    <mergeCell ref="C21:C23"/>
    <mergeCell ref="C24:C26"/>
    <mergeCell ref="C27:C28"/>
    <mergeCell ref="C29:C32"/>
    <mergeCell ref="C34:C35"/>
    <mergeCell ref="A7:C9"/>
  </mergeCells>
  <printOptions horizontalCentered="1"/>
  <pageMargins left="0.471527777777778" right="0.471527777777778" top="0.393055555555556" bottom="0.393055555555556" header="0.354166666666667" footer="0.196527777777778"/>
  <pageSetup paperSize="9" scale="56"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L21"/>
  <sheetViews>
    <sheetView view="pageBreakPreview" zoomScaleNormal="100" zoomScaleSheetLayoutView="100" workbookViewId="0">
      <selection activeCell="L15" sqref="L15"/>
    </sheetView>
  </sheetViews>
  <sheetFormatPr defaultColWidth="9.33333333333333" defaultRowHeight="11.25"/>
  <cols>
    <col min="1" max="1" width="19.3333333333333" customWidth="1"/>
    <col min="10" max="10" width="31.3333333333333" customWidth="1"/>
    <col min="11" max="11" width="14.3333333333333" customWidth="1"/>
    <col min="12" max="12" width="63" customWidth="1"/>
  </cols>
  <sheetData>
    <row r="1" ht="22.5" spans="1:12">
      <c r="A1" s="154" t="s">
        <v>5</v>
      </c>
      <c r="B1" s="154"/>
      <c r="C1" s="154"/>
      <c r="D1" s="154"/>
      <c r="E1" s="154"/>
      <c r="F1" s="154"/>
      <c r="G1" s="154"/>
      <c r="H1" s="154"/>
      <c r="I1" s="154"/>
      <c r="J1" s="154"/>
      <c r="K1" s="154"/>
      <c r="L1" s="154"/>
    </row>
    <row r="3" ht="24" customHeight="1" spans="1:12">
      <c r="A3" s="155" t="s">
        <v>6</v>
      </c>
      <c r="B3" s="155" t="s">
        <v>7</v>
      </c>
      <c r="C3" s="155"/>
      <c r="D3" s="155"/>
      <c r="E3" s="155"/>
      <c r="F3" s="155"/>
      <c r="G3" s="155"/>
      <c r="H3" s="155"/>
      <c r="I3" s="155"/>
      <c r="J3" s="155"/>
      <c r="K3" s="158" t="s">
        <v>8</v>
      </c>
      <c r="L3" s="158" t="s">
        <v>9</v>
      </c>
    </row>
    <row r="4" s="153" customFormat="1" ht="24.95" customHeight="1" spans="1:12">
      <c r="A4" s="156" t="s">
        <v>10</v>
      </c>
      <c r="B4" s="157" t="s">
        <v>11</v>
      </c>
      <c r="C4" s="157"/>
      <c r="D4" s="157"/>
      <c r="E4" s="157"/>
      <c r="F4" s="157"/>
      <c r="G4" s="157"/>
      <c r="H4" s="157"/>
      <c r="I4" s="157"/>
      <c r="J4" s="157"/>
      <c r="K4" s="156" t="s">
        <v>12</v>
      </c>
      <c r="L4" s="156"/>
    </row>
    <row r="5" s="153" customFormat="1" ht="24.95" customHeight="1" spans="1:12">
      <c r="A5" s="158" t="s">
        <v>13</v>
      </c>
      <c r="B5" s="159" t="s">
        <v>14</v>
      </c>
      <c r="C5" s="159"/>
      <c r="D5" s="159"/>
      <c r="E5" s="159"/>
      <c r="F5" s="159"/>
      <c r="G5" s="159"/>
      <c r="H5" s="159"/>
      <c r="I5" s="159"/>
      <c r="J5" s="159"/>
      <c r="K5" s="156" t="s">
        <v>12</v>
      </c>
      <c r="L5" s="158"/>
    </row>
    <row r="6" s="153" customFormat="1" ht="24.95" customHeight="1" spans="1:12">
      <c r="A6" s="158" t="s">
        <v>15</v>
      </c>
      <c r="B6" s="159" t="s">
        <v>16</v>
      </c>
      <c r="C6" s="159"/>
      <c r="D6" s="159"/>
      <c r="E6" s="159"/>
      <c r="F6" s="159"/>
      <c r="G6" s="159"/>
      <c r="H6" s="159"/>
      <c r="I6" s="159"/>
      <c r="J6" s="159"/>
      <c r="K6" s="156" t="s">
        <v>12</v>
      </c>
      <c r="L6" s="158"/>
    </row>
    <row r="7" s="153" customFormat="1" ht="24.95" customHeight="1" spans="1:12">
      <c r="A7" s="158" t="s">
        <v>17</v>
      </c>
      <c r="B7" s="159" t="s">
        <v>18</v>
      </c>
      <c r="C7" s="159"/>
      <c r="D7" s="159"/>
      <c r="E7" s="159"/>
      <c r="F7" s="159"/>
      <c r="G7" s="159"/>
      <c r="H7" s="159"/>
      <c r="I7" s="159"/>
      <c r="J7" s="159"/>
      <c r="K7" s="156" t="s">
        <v>12</v>
      </c>
      <c r="L7" s="158"/>
    </row>
    <row r="8" s="153" customFormat="1" ht="24.95" customHeight="1" spans="1:12">
      <c r="A8" s="158" t="s">
        <v>19</v>
      </c>
      <c r="B8" s="159" t="s">
        <v>20</v>
      </c>
      <c r="C8" s="159"/>
      <c r="D8" s="159"/>
      <c r="E8" s="159"/>
      <c r="F8" s="159"/>
      <c r="G8" s="159"/>
      <c r="H8" s="159"/>
      <c r="I8" s="159"/>
      <c r="J8" s="159"/>
      <c r="K8" s="156" t="s">
        <v>12</v>
      </c>
      <c r="L8" s="158"/>
    </row>
    <row r="9" s="153" customFormat="1" ht="24.95" customHeight="1" spans="1:12">
      <c r="A9" s="158" t="s">
        <v>21</v>
      </c>
      <c r="B9" s="159" t="s">
        <v>22</v>
      </c>
      <c r="C9" s="159"/>
      <c r="D9" s="159"/>
      <c r="E9" s="159"/>
      <c r="F9" s="159"/>
      <c r="G9" s="159"/>
      <c r="H9" s="159"/>
      <c r="I9" s="159"/>
      <c r="J9" s="159"/>
      <c r="K9" s="156" t="s">
        <v>12</v>
      </c>
      <c r="L9" s="158"/>
    </row>
    <row r="10" s="153" customFormat="1" ht="24.95" customHeight="1" spans="1:12">
      <c r="A10" s="158" t="s">
        <v>23</v>
      </c>
      <c r="B10" s="159" t="s">
        <v>24</v>
      </c>
      <c r="C10" s="159"/>
      <c r="D10" s="159"/>
      <c r="E10" s="159"/>
      <c r="F10" s="159"/>
      <c r="G10" s="159"/>
      <c r="H10" s="159"/>
      <c r="I10" s="159"/>
      <c r="J10" s="159"/>
      <c r="K10" s="156" t="s">
        <v>12</v>
      </c>
      <c r="L10" s="158"/>
    </row>
    <row r="11" s="153" customFormat="1" ht="24.95" customHeight="1" spans="1:12">
      <c r="A11" s="158" t="s">
        <v>25</v>
      </c>
      <c r="B11" s="159" t="s">
        <v>26</v>
      </c>
      <c r="C11" s="159"/>
      <c r="D11" s="159"/>
      <c r="E11" s="159"/>
      <c r="F11" s="159"/>
      <c r="G11" s="159"/>
      <c r="H11" s="159"/>
      <c r="I11" s="159"/>
      <c r="J11" s="159"/>
      <c r="K11" s="156" t="s">
        <v>12</v>
      </c>
      <c r="L11" s="158"/>
    </row>
    <row r="12" s="153" customFormat="1" ht="24.95" customHeight="1" spans="1:12">
      <c r="A12" s="158" t="s">
        <v>27</v>
      </c>
      <c r="B12" s="159" t="s">
        <v>28</v>
      </c>
      <c r="C12" s="159"/>
      <c r="D12" s="159"/>
      <c r="E12" s="159"/>
      <c r="F12" s="159"/>
      <c r="G12" s="159"/>
      <c r="H12" s="159"/>
      <c r="I12" s="159"/>
      <c r="J12" s="159"/>
      <c r="K12" s="158" t="s">
        <v>29</v>
      </c>
      <c r="L12" s="158" t="s">
        <v>30</v>
      </c>
    </row>
    <row r="13" s="153" customFormat="1" ht="24.95" customHeight="1" spans="1:12">
      <c r="A13" s="158" t="s">
        <v>31</v>
      </c>
      <c r="B13" s="159" t="s">
        <v>32</v>
      </c>
      <c r="C13" s="159"/>
      <c r="D13" s="159"/>
      <c r="E13" s="159"/>
      <c r="F13" s="159"/>
      <c r="G13" s="159"/>
      <c r="H13" s="159"/>
      <c r="I13" s="159"/>
      <c r="J13" s="159"/>
      <c r="K13" s="156" t="s">
        <v>12</v>
      </c>
      <c r="L13" s="158"/>
    </row>
    <row r="14" s="153" customFormat="1" ht="24.95" customHeight="1" spans="1:12">
      <c r="A14" s="158" t="s">
        <v>33</v>
      </c>
      <c r="B14" s="159" t="s">
        <v>34</v>
      </c>
      <c r="C14" s="159"/>
      <c r="D14" s="159"/>
      <c r="E14" s="159"/>
      <c r="F14" s="159"/>
      <c r="G14" s="159"/>
      <c r="H14" s="159"/>
      <c r="I14" s="159"/>
      <c r="J14" s="159"/>
      <c r="K14" s="156" t="s">
        <v>12</v>
      </c>
      <c r="L14" s="161"/>
    </row>
    <row r="15" s="153" customFormat="1" ht="24.95" customHeight="1" spans="1:12">
      <c r="A15" s="158" t="s">
        <v>35</v>
      </c>
      <c r="B15" s="159" t="s">
        <v>36</v>
      </c>
      <c r="C15" s="159"/>
      <c r="D15" s="159"/>
      <c r="E15" s="159"/>
      <c r="F15" s="159"/>
      <c r="G15" s="159"/>
      <c r="H15" s="159"/>
      <c r="I15" s="159"/>
      <c r="J15" s="159"/>
      <c r="K15" s="156" t="s">
        <v>12</v>
      </c>
      <c r="L15" s="158"/>
    </row>
    <row r="16" ht="24.95" customHeight="1" spans="1:12">
      <c r="A16" s="158" t="s">
        <v>37</v>
      </c>
      <c r="B16" s="160" t="s">
        <v>38</v>
      </c>
      <c r="C16" s="160"/>
      <c r="D16" s="160"/>
      <c r="E16" s="160"/>
      <c r="F16" s="160"/>
      <c r="G16" s="160"/>
      <c r="H16" s="160"/>
      <c r="I16" s="160"/>
      <c r="J16" s="160"/>
      <c r="K16" s="156" t="s">
        <v>12</v>
      </c>
      <c r="L16" s="162"/>
    </row>
    <row r="17" ht="24.95" customHeight="1" spans="1:12">
      <c r="A17" s="158" t="s">
        <v>39</v>
      </c>
      <c r="B17" s="159" t="s">
        <v>40</v>
      </c>
      <c r="C17" s="159"/>
      <c r="D17" s="159"/>
      <c r="E17" s="159"/>
      <c r="F17" s="159"/>
      <c r="G17" s="159"/>
      <c r="H17" s="159"/>
      <c r="I17" s="159"/>
      <c r="J17" s="159"/>
      <c r="K17" s="156" t="s">
        <v>12</v>
      </c>
      <c r="L17" s="161"/>
    </row>
    <row r="18" ht="24.95" customHeight="1" spans="1:12">
      <c r="A18" s="158" t="s">
        <v>41</v>
      </c>
      <c r="B18" s="159" t="s">
        <v>42</v>
      </c>
      <c r="C18" s="159"/>
      <c r="D18" s="159"/>
      <c r="E18" s="159"/>
      <c r="F18" s="159"/>
      <c r="G18" s="159"/>
      <c r="H18" s="159"/>
      <c r="I18" s="159"/>
      <c r="J18" s="159"/>
      <c r="K18" s="156" t="s">
        <v>12</v>
      </c>
      <c r="L18" s="161"/>
    </row>
    <row r="19" ht="24.95" customHeight="1" spans="1:12">
      <c r="A19" s="158" t="s">
        <v>43</v>
      </c>
      <c r="B19" s="159" t="s">
        <v>44</v>
      </c>
      <c r="C19" s="159"/>
      <c r="D19" s="159"/>
      <c r="E19" s="159"/>
      <c r="F19" s="159"/>
      <c r="G19" s="159"/>
      <c r="H19" s="159"/>
      <c r="I19" s="159"/>
      <c r="J19" s="159"/>
      <c r="K19" s="156" t="s">
        <v>12</v>
      </c>
      <c r="L19" s="161"/>
    </row>
    <row r="21" spans="1:1">
      <c r="A21" t="s">
        <v>45</v>
      </c>
    </row>
  </sheetData>
  <mergeCells count="18">
    <mergeCell ref="A1:L1"/>
    <mergeCell ref="B3:J3"/>
    <mergeCell ref="B4:J4"/>
    <mergeCell ref="B5:J5"/>
    <mergeCell ref="B6:J6"/>
    <mergeCell ref="B7:J7"/>
    <mergeCell ref="B8:J8"/>
    <mergeCell ref="B9:J9"/>
    <mergeCell ref="B10:J10"/>
    <mergeCell ref="B11:J11"/>
    <mergeCell ref="B12:J12"/>
    <mergeCell ref="B13:J13"/>
    <mergeCell ref="B14:J14"/>
    <mergeCell ref="B15:J15"/>
    <mergeCell ref="B16:J16"/>
    <mergeCell ref="B17:J17"/>
    <mergeCell ref="B18:J18"/>
    <mergeCell ref="B19:J19"/>
  </mergeCells>
  <pageMargins left="0.75" right="0.75" top="1" bottom="1" header="0.5" footer="0.5"/>
  <pageSetup paperSize="9" scale="79" fitToHeight="0" orientation="landscape"/>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45"/>
  <sheetViews>
    <sheetView showGridLines="0" showZeros="0" view="pageBreakPreview" zoomScaleNormal="100" zoomScaleSheetLayoutView="100" workbookViewId="0">
      <selection activeCell="G47" sqref="G47"/>
    </sheetView>
  </sheetViews>
  <sheetFormatPr defaultColWidth="9.16666666666667" defaultRowHeight="12.75" customHeight="1" outlineLevelCol="7"/>
  <cols>
    <col min="1" max="1" width="40.5" customWidth="1"/>
    <col min="2" max="2" width="16.8333333333333" style="79" customWidth="1"/>
    <col min="3" max="3" width="39.1666666666667" customWidth="1"/>
    <col min="4" max="4" width="19.3333333333333" style="79" customWidth="1"/>
    <col min="5" max="5" width="43" customWidth="1"/>
    <col min="6" max="6" width="16.8333333333333" customWidth="1"/>
    <col min="7" max="7" width="35.5" customWidth="1"/>
    <col min="8" max="8" width="14.5" customWidth="1"/>
    <col min="9" max="9" width="9.16666666666667" customWidth="1"/>
  </cols>
  <sheetData>
    <row r="1" ht="20.1" customHeight="1" spans="1:6">
      <c r="A1" s="135" t="s">
        <v>10</v>
      </c>
      <c r="B1" s="107"/>
      <c r="C1" s="107"/>
      <c r="D1" s="107"/>
      <c r="E1" s="107"/>
      <c r="F1" s="108"/>
    </row>
    <row r="2" ht="20.1" customHeight="1" spans="1:8">
      <c r="A2" s="152" t="s">
        <v>11</v>
      </c>
      <c r="B2" s="152"/>
      <c r="C2" s="152"/>
      <c r="D2" s="152"/>
      <c r="E2" s="152"/>
      <c r="F2" s="152"/>
      <c r="G2" s="152"/>
      <c r="H2" s="152"/>
    </row>
    <row r="3" ht="20.1" customHeight="1" spans="1:8">
      <c r="A3" s="110"/>
      <c r="B3" s="110"/>
      <c r="C3" s="138"/>
      <c r="D3" s="138"/>
      <c r="E3" s="112"/>
      <c r="H3" s="113" t="s">
        <v>46</v>
      </c>
    </row>
    <row r="4" ht="20.1" customHeight="1" spans="1:8">
      <c r="A4" s="114" t="s">
        <v>47</v>
      </c>
      <c r="B4" s="114"/>
      <c r="C4" s="114" t="s">
        <v>48</v>
      </c>
      <c r="D4" s="114"/>
      <c r="E4" s="114"/>
      <c r="F4" s="114"/>
      <c r="G4" s="114"/>
      <c r="H4" s="114"/>
    </row>
    <row r="5" ht="20.1" customHeight="1" spans="1:8">
      <c r="A5" s="114" t="s">
        <v>49</v>
      </c>
      <c r="B5" s="114" t="s">
        <v>50</v>
      </c>
      <c r="C5" s="114" t="s">
        <v>51</v>
      </c>
      <c r="D5" s="118" t="s">
        <v>50</v>
      </c>
      <c r="E5" s="114" t="s">
        <v>52</v>
      </c>
      <c r="F5" s="114" t="s">
        <v>50</v>
      </c>
      <c r="G5" s="119" t="s">
        <v>53</v>
      </c>
      <c r="H5" s="119" t="s">
        <v>50</v>
      </c>
    </row>
    <row r="6" ht="20.1" customHeight="1" spans="1:8">
      <c r="A6" s="139" t="s">
        <v>54</v>
      </c>
      <c r="B6" s="89">
        <f>SUM(B7,B12,B13,B15,B16,B17)</f>
        <v>98432.58</v>
      </c>
      <c r="C6" s="139" t="s">
        <v>54</v>
      </c>
      <c r="D6" s="89">
        <f>SUM(D7:D35)</f>
        <v>109435.2</v>
      </c>
      <c r="E6" s="124" t="s">
        <v>54</v>
      </c>
      <c r="F6" s="89">
        <f>SUM(F7,F12,F23,F24,F25)</f>
        <v>109435.2</v>
      </c>
      <c r="G6" s="122" t="s">
        <v>54</v>
      </c>
      <c r="H6" s="129">
        <f>SUM(H7:H21)</f>
        <v>109435.2</v>
      </c>
    </row>
    <row r="7" ht="20.1" customHeight="1" spans="1:8">
      <c r="A7" s="120" t="s">
        <v>55</v>
      </c>
      <c r="B7" s="89">
        <v>67964.51</v>
      </c>
      <c r="C7" s="141" t="s">
        <v>56</v>
      </c>
      <c r="D7" s="89">
        <v>16.04</v>
      </c>
      <c r="E7" s="124" t="s">
        <v>57</v>
      </c>
      <c r="F7" s="89">
        <v>42200.19</v>
      </c>
      <c r="G7" s="122" t="s">
        <v>58</v>
      </c>
      <c r="H7" s="90">
        <v>1330.7</v>
      </c>
    </row>
    <row r="8" ht="20.1" customHeight="1" spans="1:8">
      <c r="A8" s="120" t="s">
        <v>59</v>
      </c>
      <c r="B8" s="89">
        <v>67964.51</v>
      </c>
      <c r="C8" s="141" t="s">
        <v>60</v>
      </c>
      <c r="D8" s="89">
        <v>0</v>
      </c>
      <c r="E8" s="124" t="s">
        <v>61</v>
      </c>
      <c r="F8" s="89">
        <v>32056.25</v>
      </c>
      <c r="G8" s="122" t="s">
        <v>62</v>
      </c>
      <c r="H8" s="90">
        <v>4181.64</v>
      </c>
    </row>
    <row r="9" ht="20.1" customHeight="1" spans="1:8">
      <c r="A9" s="142" t="s">
        <v>63</v>
      </c>
      <c r="B9" s="89">
        <v>63256.62</v>
      </c>
      <c r="C9" s="141" t="s">
        <v>64</v>
      </c>
      <c r="D9" s="89">
        <v>0</v>
      </c>
      <c r="E9" s="124" t="s">
        <v>65</v>
      </c>
      <c r="F9" s="89">
        <v>7647.35</v>
      </c>
      <c r="G9" s="122" t="s">
        <v>66</v>
      </c>
      <c r="H9" s="90">
        <v>51.73</v>
      </c>
    </row>
    <row r="10" ht="20.1" customHeight="1" spans="1:8">
      <c r="A10" s="120" t="s">
        <v>67</v>
      </c>
      <c r="B10" s="89">
        <v>0</v>
      </c>
      <c r="C10" s="141" t="s">
        <v>68</v>
      </c>
      <c r="D10" s="89">
        <v>0</v>
      </c>
      <c r="E10" s="124" t="s">
        <v>69</v>
      </c>
      <c r="F10" s="89">
        <v>2460.36</v>
      </c>
      <c r="G10" s="122" t="s">
        <v>70</v>
      </c>
      <c r="H10" s="90">
        <v>50</v>
      </c>
    </row>
    <row r="11" ht="20.1" customHeight="1" spans="1:8">
      <c r="A11" s="120" t="s">
        <v>71</v>
      </c>
      <c r="B11" s="89">
        <v>0</v>
      </c>
      <c r="C11" s="141" t="s">
        <v>72</v>
      </c>
      <c r="D11" s="89">
        <v>483.97</v>
      </c>
      <c r="E11" s="124" t="s">
        <v>73</v>
      </c>
      <c r="F11" s="89">
        <v>36.23</v>
      </c>
      <c r="G11" s="124" t="s">
        <v>74</v>
      </c>
      <c r="H11" s="90">
        <v>82271.82</v>
      </c>
    </row>
    <row r="12" ht="20.1" customHeight="1" spans="1:8">
      <c r="A12" s="120" t="s">
        <v>75</v>
      </c>
      <c r="B12" s="89">
        <v>0</v>
      </c>
      <c r="C12" s="141" t="s">
        <v>76</v>
      </c>
      <c r="D12" s="89">
        <v>0</v>
      </c>
      <c r="E12" s="124" t="s">
        <v>77</v>
      </c>
      <c r="F12" s="89">
        <v>67235.01</v>
      </c>
      <c r="G12" s="124" t="s">
        <v>78</v>
      </c>
      <c r="H12" s="90">
        <v>19021.53</v>
      </c>
    </row>
    <row r="13" ht="20.1" customHeight="1" spans="1:8">
      <c r="A13" s="120" t="s">
        <v>79</v>
      </c>
      <c r="B13" s="89">
        <v>29673.07</v>
      </c>
      <c r="C13" s="141" t="s">
        <v>80</v>
      </c>
      <c r="D13" s="89">
        <v>0</v>
      </c>
      <c r="E13" s="124" t="s">
        <v>61</v>
      </c>
      <c r="F13" s="89">
        <v>261.03</v>
      </c>
      <c r="G13" s="124" t="s">
        <v>81</v>
      </c>
      <c r="H13" s="90">
        <v>0</v>
      </c>
    </row>
    <row r="14" ht="20.1" customHeight="1" spans="1:8">
      <c r="A14" s="120" t="s">
        <v>82</v>
      </c>
      <c r="B14" s="89">
        <v>0</v>
      </c>
      <c r="C14" s="141" t="s">
        <v>83</v>
      </c>
      <c r="D14" s="89">
        <v>1472.17</v>
      </c>
      <c r="E14" s="124" t="s">
        <v>65</v>
      </c>
      <c r="F14" s="89">
        <v>47009.86</v>
      </c>
      <c r="G14" s="124" t="s">
        <v>84</v>
      </c>
      <c r="H14" s="90">
        <v>0</v>
      </c>
    </row>
    <row r="15" ht="20.1" customHeight="1" spans="1:8">
      <c r="A15" s="120" t="s">
        <v>85</v>
      </c>
      <c r="B15" s="89">
        <v>0</v>
      </c>
      <c r="C15" s="141" t="s">
        <v>86</v>
      </c>
      <c r="D15" s="89">
        <v>0</v>
      </c>
      <c r="E15" s="124" t="s">
        <v>87</v>
      </c>
      <c r="F15" s="89">
        <v>67.47</v>
      </c>
      <c r="G15" s="124" t="s">
        <v>88</v>
      </c>
      <c r="H15" s="90">
        <v>2527.78</v>
      </c>
    </row>
    <row r="16" ht="20.1" customHeight="1" spans="1:8">
      <c r="A16" s="144" t="s">
        <v>89</v>
      </c>
      <c r="B16" s="89">
        <v>0</v>
      </c>
      <c r="C16" s="141" t="s">
        <v>90</v>
      </c>
      <c r="D16" s="89">
        <v>3.7</v>
      </c>
      <c r="E16" s="124" t="s">
        <v>91</v>
      </c>
      <c r="F16" s="89">
        <v>0</v>
      </c>
      <c r="G16" s="124" t="s">
        <v>92</v>
      </c>
      <c r="H16" s="90">
        <v>0</v>
      </c>
    </row>
    <row r="17" ht="20.1" customHeight="1" spans="1:8">
      <c r="A17" s="144" t="s">
        <v>93</v>
      </c>
      <c r="B17" s="89">
        <v>795</v>
      </c>
      <c r="C17" s="141" t="s">
        <v>94</v>
      </c>
      <c r="D17" s="89">
        <v>0</v>
      </c>
      <c r="E17" s="124" t="s">
        <v>95</v>
      </c>
      <c r="F17" s="89">
        <v>50</v>
      </c>
      <c r="G17" s="124" t="s">
        <v>96</v>
      </c>
      <c r="H17" s="90">
        <v>0</v>
      </c>
    </row>
    <row r="18" ht="20.1" customHeight="1" spans="1:8">
      <c r="A18" s="144"/>
      <c r="B18" s="90"/>
      <c r="C18" s="141" t="s">
        <v>97</v>
      </c>
      <c r="D18" s="89">
        <v>0</v>
      </c>
      <c r="E18" s="124" t="s">
        <v>98</v>
      </c>
      <c r="F18" s="89">
        <v>19846.65</v>
      </c>
      <c r="G18" s="124" t="s">
        <v>99</v>
      </c>
      <c r="H18" s="90">
        <v>0</v>
      </c>
    </row>
    <row r="19" ht="20.1" customHeight="1" spans="1:8">
      <c r="A19" s="125"/>
      <c r="B19" s="127"/>
      <c r="C19" s="141" t="s">
        <v>100</v>
      </c>
      <c r="D19" s="89">
        <v>800</v>
      </c>
      <c r="E19" s="124" t="s">
        <v>101</v>
      </c>
      <c r="F19" s="89">
        <v>0</v>
      </c>
      <c r="G19" s="124" t="s">
        <v>102</v>
      </c>
      <c r="H19" s="90">
        <v>0</v>
      </c>
    </row>
    <row r="20" ht="20.1" customHeight="1" spans="1:8">
      <c r="A20" s="125"/>
      <c r="B20" s="90"/>
      <c r="C20" s="141" t="s">
        <v>103</v>
      </c>
      <c r="D20" s="89">
        <v>104342.13</v>
      </c>
      <c r="E20" s="124" t="s">
        <v>104</v>
      </c>
      <c r="F20" s="89">
        <v>0</v>
      </c>
      <c r="G20" s="124" t="s">
        <v>105</v>
      </c>
      <c r="H20" s="90">
        <v>0</v>
      </c>
    </row>
    <row r="21" ht="20.1" customHeight="1" spans="1:8">
      <c r="A21" s="126"/>
      <c r="B21" s="90"/>
      <c r="C21" s="141" t="s">
        <v>106</v>
      </c>
      <c r="D21" s="89">
        <v>0</v>
      </c>
      <c r="E21" s="124" t="s">
        <v>107</v>
      </c>
      <c r="F21" s="89">
        <v>0</v>
      </c>
      <c r="G21" s="122" t="s">
        <v>108</v>
      </c>
      <c r="H21" s="90">
        <v>0</v>
      </c>
    </row>
    <row r="22" ht="20.1" customHeight="1" spans="1:8">
      <c r="A22" s="128"/>
      <c r="B22" s="90"/>
      <c r="C22" s="141" t="s">
        <v>109</v>
      </c>
      <c r="D22" s="89">
        <v>0</v>
      </c>
      <c r="E22" s="124" t="s">
        <v>110</v>
      </c>
      <c r="F22" s="89">
        <v>0</v>
      </c>
      <c r="G22" s="128"/>
      <c r="H22" s="129"/>
    </row>
    <row r="23" ht="20.1" customHeight="1" spans="1:8">
      <c r="A23" s="146"/>
      <c r="B23" s="90"/>
      <c r="C23" s="141" t="s">
        <v>111</v>
      </c>
      <c r="D23" s="89">
        <v>0</v>
      </c>
      <c r="E23" s="130" t="s">
        <v>112</v>
      </c>
      <c r="F23" s="89">
        <v>0</v>
      </c>
      <c r="G23" s="128"/>
      <c r="H23" s="129"/>
    </row>
    <row r="24" ht="20.1" customHeight="1" spans="1:8">
      <c r="A24" s="146"/>
      <c r="B24" s="90"/>
      <c r="C24" s="141" t="s">
        <v>113</v>
      </c>
      <c r="D24" s="89">
        <v>0</v>
      </c>
      <c r="E24" s="130" t="s">
        <v>114</v>
      </c>
      <c r="F24" s="89">
        <v>0</v>
      </c>
      <c r="G24" s="128"/>
      <c r="H24" s="129"/>
    </row>
    <row r="25" ht="20.1" customHeight="1" spans="1:8">
      <c r="A25" s="146"/>
      <c r="B25" s="90"/>
      <c r="C25" s="141" t="s">
        <v>115</v>
      </c>
      <c r="D25" s="89">
        <v>0</v>
      </c>
      <c r="E25" s="130" t="s">
        <v>116</v>
      </c>
      <c r="F25" s="89">
        <v>0</v>
      </c>
      <c r="G25" s="126"/>
      <c r="H25" s="129"/>
    </row>
    <row r="26" ht="20.1" customHeight="1" spans="1:8">
      <c r="A26" s="146"/>
      <c r="B26" s="90"/>
      <c r="C26" s="141" t="s">
        <v>117</v>
      </c>
      <c r="D26" s="89">
        <v>2266.97</v>
      </c>
      <c r="E26" s="130"/>
      <c r="F26" s="89"/>
      <c r="G26" s="126"/>
      <c r="H26" s="127"/>
    </row>
    <row r="27" ht="20.1" customHeight="1" spans="1:8">
      <c r="A27" s="128"/>
      <c r="B27" s="127"/>
      <c r="C27" s="141" t="s">
        <v>118</v>
      </c>
      <c r="D27" s="89">
        <v>0</v>
      </c>
      <c r="E27" s="124"/>
      <c r="F27" s="89"/>
      <c r="G27" s="126"/>
      <c r="H27" s="127"/>
    </row>
    <row r="28" ht="20.1" customHeight="1" spans="1:8">
      <c r="A28" s="146"/>
      <c r="B28" s="90"/>
      <c r="C28" s="141" t="s">
        <v>119</v>
      </c>
      <c r="D28" s="89">
        <v>0</v>
      </c>
      <c r="E28" s="124"/>
      <c r="F28" s="89"/>
      <c r="G28" s="126"/>
      <c r="H28" s="127"/>
    </row>
    <row r="29" ht="20.1" customHeight="1" spans="1:8">
      <c r="A29" s="128"/>
      <c r="B29" s="127"/>
      <c r="C29" s="122" t="s">
        <v>120</v>
      </c>
      <c r="D29" s="89">
        <v>0</v>
      </c>
      <c r="E29" s="124"/>
      <c r="F29" s="89"/>
      <c r="G29" s="126"/>
      <c r="H29" s="127"/>
    </row>
    <row r="30" ht="20.1" customHeight="1" spans="1:8">
      <c r="A30" s="128"/>
      <c r="B30" s="90"/>
      <c r="C30" s="141" t="s">
        <v>121</v>
      </c>
      <c r="D30" s="89">
        <v>0</v>
      </c>
      <c r="E30" s="124"/>
      <c r="F30" s="89"/>
      <c r="G30" s="126"/>
      <c r="H30" s="129"/>
    </row>
    <row r="31" ht="20.1" customHeight="1" spans="1:8">
      <c r="A31" s="128"/>
      <c r="B31" s="90"/>
      <c r="C31" s="141" t="s">
        <v>122</v>
      </c>
      <c r="D31" s="89">
        <v>50.22</v>
      </c>
      <c r="E31" s="124"/>
      <c r="F31" s="89"/>
      <c r="G31" s="126"/>
      <c r="H31" s="129"/>
    </row>
    <row r="32" ht="20.1" customHeight="1" spans="1:8">
      <c r="A32" s="128"/>
      <c r="B32" s="90"/>
      <c r="C32" s="141" t="s">
        <v>123</v>
      </c>
      <c r="D32" s="89">
        <v>0</v>
      </c>
      <c r="E32" s="124"/>
      <c r="F32" s="89"/>
      <c r="G32" s="126"/>
      <c r="H32" s="129"/>
    </row>
    <row r="33" ht="20.1" customHeight="1" spans="1:8">
      <c r="A33" s="128"/>
      <c r="B33" s="90"/>
      <c r="C33" s="141" t="s">
        <v>124</v>
      </c>
      <c r="D33" s="89">
        <v>0</v>
      </c>
      <c r="E33" s="124"/>
      <c r="F33" s="89"/>
      <c r="G33" s="126"/>
      <c r="H33" s="127"/>
    </row>
    <row r="34" ht="20.1" customHeight="1" spans="1:8">
      <c r="A34" s="126"/>
      <c r="B34" s="90"/>
      <c r="C34" s="141" t="s">
        <v>125</v>
      </c>
      <c r="D34" s="89">
        <v>0</v>
      </c>
      <c r="E34" s="124"/>
      <c r="F34" s="89"/>
      <c r="G34" s="126"/>
      <c r="H34" s="129"/>
    </row>
    <row r="35" ht="20.1" customHeight="1" spans="1:8">
      <c r="A35" s="128"/>
      <c r="B35" s="90"/>
      <c r="C35" s="141" t="s">
        <v>126</v>
      </c>
      <c r="D35" s="89">
        <v>0</v>
      </c>
      <c r="E35" s="124"/>
      <c r="F35" s="89"/>
      <c r="G35" s="128"/>
      <c r="H35" s="129"/>
    </row>
    <row r="36" ht="20.1" customHeight="1" spans="1:8">
      <c r="A36" s="128"/>
      <c r="B36" s="90"/>
      <c r="C36" s="121"/>
      <c r="D36" s="131"/>
      <c r="E36" s="124"/>
      <c r="F36" s="89"/>
      <c r="G36" s="128"/>
      <c r="H36" s="129"/>
    </row>
    <row r="37" ht="20.1" customHeight="1" spans="1:8">
      <c r="A37" s="128"/>
      <c r="B37" s="90"/>
      <c r="C37" s="121"/>
      <c r="D37" s="131"/>
      <c r="E37" s="124"/>
      <c r="F37" s="132"/>
      <c r="G37" s="128"/>
      <c r="H37" s="129"/>
    </row>
    <row r="38" ht="20.1" customHeight="1" spans="1:8">
      <c r="A38" s="118" t="s">
        <v>127</v>
      </c>
      <c r="B38" s="127">
        <f>SUM(B6,B18)</f>
        <v>98432.58</v>
      </c>
      <c r="C38" s="118" t="s">
        <v>128</v>
      </c>
      <c r="D38" s="129">
        <f>SUM(D6,D35)</f>
        <v>109435.2</v>
      </c>
      <c r="E38" s="118" t="s">
        <v>128</v>
      </c>
      <c r="F38" s="132">
        <f>SUM(F6,F26)</f>
        <v>109435.2</v>
      </c>
      <c r="G38" s="119" t="s">
        <v>128</v>
      </c>
      <c r="H38" s="129">
        <f>H6</f>
        <v>109435.2</v>
      </c>
    </row>
    <row r="39" ht="20.1" customHeight="1" spans="1:8">
      <c r="A39" s="145" t="s">
        <v>129</v>
      </c>
      <c r="B39" s="90">
        <v>0</v>
      </c>
      <c r="C39" s="144" t="s">
        <v>130</v>
      </c>
      <c r="D39" s="131">
        <f>SUM(B45)-SUM(D38)-SUM(D40)</f>
        <v>0</v>
      </c>
      <c r="E39" s="144" t="s">
        <v>130</v>
      </c>
      <c r="F39" s="132">
        <f>D39</f>
        <v>0</v>
      </c>
      <c r="G39" s="122" t="s">
        <v>130</v>
      </c>
      <c r="H39" s="129">
        <f>D39</f>
        <v>0</v>
      </c>
    </row>
    <row r="40" ht="20.1" customHeight="1" spans="1:8">
      <c r="A40" s="145" t="s">
        <v>131</v>
      </c>
      <c r="B40" s="90">
        <v>389.46</v>
      </c>
      <c r="C40" s="124" t="s">
        <v>132</v>
      </c>
      <c r="D40" s="89">
        <v>0</v>
      </c>
      <c r="E40" s="122" t="s">
        <v>132</v>
      </c>
      <c r="F40" s="89">
        <v>0</v>
      </c>
      <c r="G40" s="122" t="s">
        <v>132</v>
      </c>
      <c r="H40" s="90">
        <v>0</v>
      </c>
    </row>
    <row r="41" ht="20.1" customHeight="1" spans="1:8">
      <c r="A41" s="145" t="s">
        <v>133</v>
      </c>
      <c r="B41" s="90">
        <v>10613.16</v>
      </c>
      <c r="C41" s="147"/>
      <c r="D41" s="131"/>
      <c r="E41" s="128"/>
      <c r="F41" s="131"/>
      <c r="G41" s="126"/>
      <c r="H41" s="127"/>
    </row>
    <row r="42" ht="20.1" customHeight="1" spans="1:8">
      <c r="A42" s="143" t="s">
        <v>134</v>
      </c>
      <c r="B42" s="90">
        <v>10613.16</v>
      </c>
      <c r="C42" s="147"/>
      <c r="D42" s="131"/>
      <c r="E42" s="126"/>
      <c r="F42" s="131"/>
      <c r="G42" s="128"/>
      <c r="H42" s="127"/>
    </row>
    <row r="43" ht="20.1" customHeight="1" spans="1:8">
      <c r="A43" s="145" t="s">
        <v>135</v>
      </c>
      <c r="B43" s="90">
        <v>0</v>
      </c>
      <c r="C43" s="147"/>
      <c r="D43" s="140"/>
      <c r="E43" s="128"/>
      <c r="F43" s="131"/>
      <c r="G43" s="128"/>
      <c r="H43" s="129"/>
    </row>
    <row r="44" ht="20.1" customHeight="1" spans="1:8">
      <c r="A44" s="128"/>
      <c r="B44" s="90"/>
      <c r="C44" s="126"/>
      <c r="D44" s="140"/>
      <c r="E44" s="126"/>
      <c r="F44" s="140"/>
      <c r="G44" s="128"/>
      <c r="H44" s="129"/>
    </row>
    <row r="45" ht="20.1" customHeight="1" spans="1:8">
      <c r="A45" s="114" t="s">
        <v>136</v>
      </c>
      <c r="B45" s="127">
        <f>SUM(B38,B39,B40,B41)</f>
        <v>109435.2</v>
      </c>
      <c r="C45" s="148" t="s">
        <v>137</v>
      </c>
      <c r="D45" s="140">
        <f t="shared" ref="D45" si="0">SUM(D38,D39,D40)</f>
        <v>109435.2</v>
      </c>
      <c r="E45" s="114" t="s">
        <v>137</v>
      </c>
      <c r="F45" s="89">
        <f>SUM(F38,F39,F40)</f>
        <v>109435.2</v>
      </c>
      <c r="G45" s="114" t="s">
        <v>137</v>
      </c>
      <c r="H45" s="129">
        <f>SUM(H38,H39,H40)</f>
        <v>109435.2</v>
      </c>
    </row>
  </sheetData>
  <mergeCells count="4">
    <mergeCell ref="A2:H2"/>
    <mergeCell ref="A3:B3"/>
    <mergeCell ref="A4:B4"/>
    <mergeCell ref="C4:H4"/>
  </mergeCells>
  <printOptions horizontalCentered="1"/>
  <pageMargins left="0.75" right="0.75" top="0.788888888888889" bottom="1" header="0" footer="0"/>
  <pageSetup paperSize="9" scale="50" orientation="landscape"/>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36"/>
  <sheetViews>
    <sheetView showGridLines="0" showZeros="0" view="pageBreakPreview" zoomScaleNormal="100" zoomScaleSheetLayoutView="100" topLeftCell="A3" workbookViewId="0">
      <selection activeCell="A4" sqref="A4:O36"/>
    </sheetView>
  </sheetViews>
  <sheetFormatPr defaultColWidth="9.16666666666667" defaultRowHeight="12.75" customHeight="1"/>
  <cols>
    <col min="1" max="1" width="13.6666666666667" customWidth="1"/>
    <col min="2" max="2" width="30.5" customWidth="1"/>
    <col min="3" max="3" width="12.1666666666667" customWidth="1"/>
    <col min="4" max="4" width="11" customWidth="1"/>
    <col min="5" max="5" width="14" customWidth="1"/>
    <col min="6" max="6" width="14.5" customWidth="1"/>
    <col min="7" max="7" width="11.3333333333333" customWidth="1"/>
    <col min="8" max="8" width="12.3333333333333" customWidth="1"/>
    <col min="9" max="13" width="14.3333333333333" customWidth="1"/>
    <col min="14" max="14" width="9.16666666666667" customWidth="1"/>
    <col min="15" max="15" width="14.3333333333333" customWidth="1"/>
    <col min="16" max="16" width="10.6666666666667" customWidth="1"/>
    <col min="17" max="17" width="9.16666666666667" customWidth="1"/>
  </cols>
  <sheetData>
    <row r="1" ht="29.25" customHeight="1" spans="1:3">
      <c r="A1" s="79" t="s">
        <v>13</v>
      </c>
      <c r="B1" s="79"/>
      <c r="C1" s="79"/>
    </row>
    <row r="2" ht="35.25" customHeight="1" spans="1:16">
      <c r="A2" s="149" t="s">
        <v>14</v>
      </c>
      <c r="B2" s="149"/>
      <c r="C2" s="149"/>
      <c r="D2" s="149"/>
      <c r="E2" s="149"/>
      <c r="F2" s="149"/>
      <c r="G2" s="149"/>
      <c r="H2" s="149"/>
      <c r="I2" s="149"/>
      <c r="J2" s="149"/>
      <c r="K2" s="149"/>
      <c r="L2" s="149"/>
      <c r="M2" s="149"/>
      <c r="N2" s="149"/>
      <c r="O2" s="149"/>
      <c r="P2" s="87"/>
    </row>
    <row r="3" ht="21.75" customHeight="1" spans="15:15">
      <c r="O3" s="91" t="s">
        <v>46</v>
      </c>
    </row>
    <row r="4" ht="18" customHeight="1" spans="1:15">
      <c r="A4" s="81" t="s">
        <v>138</v>
      </c>
      <c r="B4" s="81" t="s">
        <v>139</v>
      </c>
      <c r="C4" s="81" t="s">
        <v>140</v>
      </c>
      <c r="D4" s="81" t="s">
        <v>141</v>
      </c>
      <c r="E4" s="81"/>
      <c r="F4" s="81"/>
      <c r="G4" s="81"/>
      <c r="H4" s="81"/>
      <c r="I4" s="81"/>
      <c r="J4" s="81"/>
      <c r="K4" s="81"/>
      <c r="L4" s="81"/>
      <c r="M4" s="81"/>
      <c r="N4" s="81"/>
      <c r="O4" s="120"/>
    </row>
    <row r="5" ht="22.5" customHeight="1" spans="1:15">
      <c r="A5" s="81"/>
      <c r="B5" s="81"/>
      <c r="C5" s="81"/>
      <c r="D5" s="82" t="s">
        <v>142</v>
      </c>
      <c r="E5" s="82" t="s">
        <v>143</v>
      </c>
      <c r="F5" s="82"/>
      <c r="G5" s="82" t="s">
        <v>144</v>
      </c>
      <c r="H5" s="82" t="s">
        <v>145</v>
      </c>
      <c r="I5" s="82" t="s">
        <v>146</v>
      </c>
      <c r="J5" s="82" t="s">
        <v>147</v>
      </c>
      <c r="K5" s="82" t="s">
        <v>148</v>
      </c>
      <c r="L5" s="82" t="s">
        <v>129</v>
      </c>
      <c r="M5" s="82" t="s">
        <v>133</v>
      </c>
      <c r="N5" s="82" t="s">
        <v>149</v>
      </c>
      <c r="O5" s="82" t="s">
        <v>150</v>
      </c>
    </row>
    <row r="6" ht="33.95" customHeight="1" spans="1:15">
      <c r="A6" s="81"/>
      <c r="B6" s="81"/>
      <c r="C6" s="81"/>
      <c r="D6" s="82"/>
      <c r="E6" s="82" t="s">
        <v>151</v>
      </c>
      <c r="F6" s="82" t="s">
        <v>152</v>
      </c>
      <c r="G6" s="82"/>
      <c r="H6" s="82"/>
      <c r="I6" s="82"/>
      <c r="J6" s="82"/>
      <c r="K6" s="82"/>
      <c r="L6" s="82"/>
      <c r="M6" s="82"/>
      <c r="N6" s="82"/>
      <c r="O6" s="82"/>
    </row>
    <row r="7" customHeight="1" spans="1:15">
      <c r="A7" s="84" t="s">
        <v>153</v>
      </c>
      <c r="B7" s="84" t="s">
        <v>153</v>
      </c>
      <c r="C7" s="84">
        <v>1</v>
      </c>
      <c r="D7" s="84">
        <v>2</v>
      </c>
      <c r="E7" s="84">
        <v>3</v>
      </c>
      <c r="F7" s="84">
        <v>4</v>
      </c>
      <c r="G7" s="84">
        <v>5</v>
      </c>
      <c r="H7" s="84">
        <v>6</v>
      </c>
      <c r="I7" s="84">
        <v>7</v>
      </c>
      <c r="J7" s="84">
        <v>8</v>
      </c>
      <c r="K7" s="84">
        <v>9</v>
      </c>
      <c r="L7" s="84">
        <v>10</v>
      </c>
      <c r="M7" s="99">
        <v>11</v>
      </c>
      <c r="N7" s="84">
        <v>12</v>
      </c>
      <c r="O7" s="84">
        <v>13</v>
      </c>
    </row>
    <row r="8" customHeight="1" spans="1:15">
      <c r="A8" s="93"/>
      <c r="B8" s="93" t="s">
        <v>142</v>
      </c>
      <c r="C8" s="89">
        <v>109435.2</v>
      </c>
      <c r="D8" s="89">
        <v>98822.04</v>
      </c>
      <c r="E8" s="90">
        <v>67964.51</v>
      </c>
      <c r="F8" s="90">
        <v>63256.62</v>
      </c>
      <c r="G8" s="90">
        <v>0</v>
      </c>
      <c r="H8" s="90">
        <v>0</v>
      </c>
      <c r="I8" s="90">
        <v>29673.07</v>
      </c>
      <c r="J8" s="90">
        <v>0</v>
      </c>
      <c r="K8" s="90">
        <v>0</v>
      </c>
      <c r="L8" s="150">
        <v>0</v>
      </c>
      <c r="M8" s="90">
        <v>10613.16</v>
      </c>
      <c r="N8" s="151">
        <v>389.46</v>
      </c>
      <c r="O8" s="90">
        <v>795</v>
      </c>
    </row>
    <row r="9" customHeight="1" spans="1:15">
      <c r="A9" s="93" t="s">
        <v>154</v>
      </c>
      <c r="B9" s="93" t="s">
        <v>155</v>
      </c>
      <c r="C9" s="89">
        <v>109435.2</v>
      </c>
      <c r="D9" s="89">
        <v>98822.04</v>
      </c>
      <c r="E9" s="90">
        <v>67964.51</v>
      </c>
      <c r="F9" s="90">
        <v>63256.62</v>
      </c>
      <c r="G9" s="90">
        <v>0</v>
      </c>
      <c r="H9" s="90">
        <v>0</v>
      </c>
      <c r="I9" s="90">
        <v>29673.07</v>
      </c>
      <c r="J9" s="90">
        <v>0</v>
      </c>
      <c r="K9" s="90">
        <v>0</v>
      </c>
      <c r="L9" s="150">
        <v>0</v>
      </c>
      <c r="M9" s="90">
        <v>10613.16</v>
      </c>
      <c r="N9" s="151">
        <v>389.46</v>
      </c>
      <c r="O9" s="90">
        <v>795</v>
      </c>
    </row>
    <row r="10" customHeight="1" spans="1:15">
      <c r="A10" s="93" t="s">
        <v>156</v>
      </c>
      <c r="B10" s="93" t="s">
        <v>157</v>
      </c>
      <c r="C10" s="89">
        <v>5574.71</v>
      </c>
      <c r="D10" s="89">
        <v>4577.54</v>
      </c>
      <c r="E10" s="90">
        <v>4577.54</v>
      </c>
      <c r="F10" s="90">
        <v>2743.17</v>
      </c>
      <c r="G10" s="90">
        <v>0</v>
      </c>
      <c r="H10" s="90">
        <v>0</v>
      </c>
      <c r="I10" s="90">
        <v>0</v>
      </c>
      <c r="J10" s="90">
        <v>0</v>
      </c>
      <c r="K10" s="90">
        <v>0</v>
      </c>
      <c r="L10" s="150">
        <v>0</v>
      </c>
      <c r="M10" s="90">
        <v>997.17</v>
      </c>
      <c r="N10" s="151">
        <v>0</v>
      </c>
      <c r="O10" s="90">
        <v>0</v>
      </c>
    </row>
    <row r="11" customHeight="1" spans="1:15">
      <c r="A11" s="93" t="s">
        <v>158</v>
      </c>
      <c r="B11" s="93" t="s">
        <v>159</v>
      </c>
      <c r="C11" s="89">
        <v>23812.34</v>
      </c>
      <c r="D11" s="89">
        <v>23439.16</v>
      </c>
      <c r="E11" s="90">
        <v>23026.16</v>
      </c>
      <c r="F11" s="90">
        <v>22337.19</v>
      </c>
      <c r="G11" s="90">
        <v>0</v>
      </c>
      <c r="H11" s="90">
        <v>0</v>
      </c>
      <c r="I11" s="90">
        <v>413</v>
      </c>
      <c r="J11" s="90">
        <v>0</v>
      </c>
      <c r="K11" s="90">
        <v>0</v>
      </c>
      <c r="L11" s="150">
        <v>0</v>
      </c>
      <c r="M11" s="90">
        <v>373.18</v>
      </c>
      <c r="N11" s="151">
        <v>0</v>
      </c>
      <c r="O11" s="90">
        <v>0</v>
      </c>
    </row>
    <row r="12" customHeight="1" spans="1:15">
      <c r="A12" s="93" t="s">
        <v>160</v>
      </c>
      <c r="B12" s="93" t="s">
        <v>161</v>
      </c>
      <c r="C12" s="89">
        <v>1427.79</v>
      </c>
      <c r="D12" s="89">
        <v>941.98</v>
      </c>
      <c r="E12" s="90">
        <v>501.02</v>
      </c>
      <c r="F12" s="90">
        <v>58.31</v>
      </c>
      <c r="G12" s="90">
        <v>0</v>
      </c>
      <c r="H12" s="90">
        <v>0</v>
      </c>
      <c r="I12" s="90">
        <v>31.5</v>
      </c>
      <c r="J12" s="90">
        <v>0</v>
      </c>
      <c r="K12" s="90">
        <v>0</v>
      </c>
      <c r="L12" s="150">
        <v>0</v>
      </c>
      <c r="M12" s="90">
        <v>485.81</v>
      </c>
      <c r="N12" s="151">
        <v>389.46</v>
      </c>
      <c r="O12" s="90">
        <v>20</v>
      </c>
    </row>
    <row r="13" customHeight="1" spans="1:16">
      <c r="A13" s="93" t="s">
        <v>162</v>
      </c>
      <c r="B13" s="93" t="s">
        <v>163</v>
      </c>
      <c r="C13" s="89">
        <v>7153.2</v>
      </c>
      <c r="D13" s="89">
        <v>5934.37</v>
      </c>
      <c r="E13" s="90">
        <v>5934.37</v>
      </c>
      <c r="F13" s="90">
        <v>5150.4</v>
      </c>
      <c r="G13" s="90">
        <v>0</v>
      </c>
      <c r="H13" s="90">
        <v>0</v>
      </c>
      <c r="I13" s="90">
        <v>0</v>
      </c>
      <c r="J13" s="90">
        <v>0</v>
      </c>
      <c r="K13" s="90">
        <v>0</v>
      </c>
      <c r="L13" s="150">
        <v>0</v>
      </c>
      <c r="M13" s="90">
        <v>1218.83</v>
      </c>
      <c r="N13" s="151">
        <v>0</v>
      </c>
      <c r="O13" s="90">
        <v>0</v>
      </c>
      <c r="P13" s="79"/>
    </row>
    <row r="14" customHeight="1" spans="1:16">
      <c r="A14" s="93" t="s">
        <v>164</v>
      </c>
      <c r="B14" s="93" t="s">
        <v>165</v>
      </c>
      <c r="C14" s="89">
        <v>1864.6</v>
      </c>
      <c r="D14" s="89">
        <v>1456.01</v>
      </c>
      <c r="E14" s="90">
        <v>1456.01</v>
      </c>
      <c r="F14" s="90">
        <v>1456.01</v>
      </c>
      <c r="G14" s="90">
        <v>0</v>
      </c>
      <c r="H14" s="90">
        <v>0</v>
      </c>
      <c r="I14" s="90">
        <v>0</v>
      </c>
      <c r="J14" s="90">
        <v>0</v>
      </c>
      <c r="K14" s="90">
        <v>0</v>
      </c>
      <c r="L14" s="150">
        <v>0</v>
      </c>
      <c r="M14" s="90">
        <v>408.59</v>
      </c>
      <c r="N14" s="151">
        <v>0</v>
      </c>
      <c r="O14" s="90">
        <v>0</v>
      </c>
      <c r="P14" s="79"/>
    </row>
    <row r="15" customHeight="1" spans="1:16">
      <c r="A15" s="93" t="s">
        <v>166</v>
      </c>
      <c r="B15" s="93" t="s">
        <v>167</v>
      </c>
      <c r="C15" s="89">
        <v>3672.8</v>
      </c>
      <c r="D15" s="89">
        <v>3294.92</v>
      </c>
      <c r="E15" s="90">
        <v>3199.92</v>
      </c>
      <c r="F15" s="90">
        <v>3199.92</v>
      </c>
      <c r="G15" s="90">
        <v>0</v>
      </c>
      <c r="H15" s="90">
        <v>0</v>
      </c>
      <c r="I15" s="90">
        <v>15</v>
      </c>
      <c r="J15" s="90">
        <v>0</v>
      </c>
      <c r="K15" s="90">
        <v>0</v>
      </c>
      <c r="L15" s="150">
        <v>0</v>
      </c>
      <c r="M15" s="90">
        <v>377.88</v>
      </c>
      <c r="N15" s="151">
        <v>0</v>
      </c>
      <c r="O15" s="90">
        <v>80</v>
      </c>
      <c r="P15" s="79"/>
    </row>
    <row r="16" customHeight="1" spans="1:16">
      <c r="A16" s="93" t="s">
        <v>168</v>
      </c>
      <c r="B16" s="93" t="s">
        <v>169</v>
      </c>
      <c r="C16" s="89">
        <v>2227.17</v>
      </c>
      <c r="D16" s="89">
        <v>2018.72</v>
      </c>
      <c r="E16" s="90">
        <v>1948.72</v>
      </c>
      <c r="F16" s="90">
        <v>1948.72</v>
      </c>
      <c r="G16" s="90">
        <v>0</v>
      </c>
      <c r="H16" s="90">
        <v>0</v>
      </c>
      <c r="I16" s="90">
        <v>40</v>
      </c>
      <c r="J16" s="90">
        <v>0</v>
      </c>
      <c r="K16" s="90">
        <v>0</v>
      </c>
      <c r="L16" s="150">
        <v>0</v>
      </c>
      <c r="M16" s="90">
        <v>208.45</v>
      </c>
      <c r="N16" s="151">
        <v>0</v>
      </c>
      <c r="O16" s="90">
        <v>30</v>
      </c>
      <c r="P16" s="79"/>
    </row>
    <row r="17" customHeight="1" spans="1:16">
      <c r="A17" s="93" t="s">
        <v>170</v>
      </c>
      <c r="B17" s="93" t="s">
        <v>171</v>
      </c>
      <c r="C17" s="89">
        <v>2196.97</v>
      </c>
      <c r="D17" s="89">
        <v>2002.1</v>
      </c>
      <c r="E17" s="90">
        <v>1899.1</v>
      </c>
      <c r="F17" s="90">
        <v>1899.1</v>
      </c>
      <c r="G17" s="90">
        <v>0</v>
      </c>
      <c r="H17" s="90">
        <v>0</v>
      </c>
      <c r="I17" s="90">
        <v>23</v>
      </c>
      <c r="J17" s="90">
        <v>0</v>
      </c>
      <c r="K17" s="90">
        <v>0</v>
      </c>
      <c r="L17" s="150">
        <v>0</v>
      </c>
      <c r="M17" s="90">
        <v>194.87</v>
      </c>
      <c r="N17" s="151">
        <v>0</v>
      </c>
      <c r="O17" s="90">
        <v>80</v>
      </c>
      <c r="P17" s="79"/>
    </row>
    <row r="18" customHeight="1" spans="1:16">
      <c r="A18" s="93" t="s">
        <v>172</v>
      </c>
      <c r="B18" s="93" t="s">
        <v>173</v>
      </c>
      <c r="C18" s="89">
        <v>2112.85</v>
      </c>
      <c r="D18" s="89">
        <v>2018.44</v>
      </c>
      <c r="E18" s="90">
        <v>1908.44</v>
      </c>
      <c r="F18" s="90">
        <v>1908.44</v>
      </c>
      <c r="G18" s="90">
        <v>0</v>
      </c>
      <c r="H18" s="90">
        <v>0</v>
      </c>
      <c r="I18" s="90">
        <v>50</v>
      </c>
      <c r="J18" s="90">
        <v>0</v>
      </c>
      <c r="K18" s="90">
        <v>0</v>
      </c>
      <c r="L18" s="150">
        <v>0</v>
      </c>
      <c r="M18" s="90">
        <v>94.41</v>
      </c>
      <c r="N18" s="151">
        <v>0</v>
      </c>
      <c r="O18" s="90">
        <v>60</v>
      </c>
      <c r="P18" s="79"/>
    </row>
    <row r="19" customHeight="1" spans="1:15">
      <c r="A19" s="93" t="s">
        <v>174</v>
      </c>
      <c r="B19" s="93" t="s">
        <v>175</v>
      </c>
      <c r="C19" s="89">
        <v>1879.27</v>
      </c>
      <c r="D19" s="89">
        <v>1729.54</v>
      </c>
      <c r="E19" s="90">
        <v>1684.54</v>
      </c>
      <c r="F19" s="90">
        <v>1684.54</v>
      </c>
      <c r="G19" s="90">
        <v>0</v>
      </c>
      <c r="H19" s="90">
        <v>0</v>
      </c>
      <c r="I19" s="90">
        <v>15</v>
      </c>
      <c r="J19" s="90">
        <v>0</v>
      </c>
      <c r="K19" s="90">
        <v>0</v>
      </c>
      <c r="L19" s="150">
        <v>0</v>
      </c>
      <c r="M19" s="90">
        <v>149.73</v>
      </c>
      <c r="N19" s="151">
        <v>0</v>
      </c>
      <c r="O19" s="90">
        <v>30</v>
      </c>
    </row>
    <row r="20" customHeight="1" spans="1:15">
      <c r="A20" s="93" t="s">
        <v>176</v>
      </c>
      <c r="B20" s="93" t="s">
        <v>177</v>
      </c>
      <c r="C20" s="89">
        <v>1704.37</v>
      </c>
      <c r="D20" s="89">
        <v>1589.03</v>
      </c>
      <c r="E20" s="90">
        <v>1506.13</v>
      </c>
      <c r="F20" s="90">
        <v>1506.13</v>
      </c>
      <c r="G20" s="90">
        <v>0</v>
      </c>
      <c r="H20" s="90">
        <v>0</v>
      </c>
      <c r="I20" s="90">
        <v>2.9</v>
      </c>
      <c r="J20" s="90">
        <v>0</v>
      </c>
      <c r="K20" s="90">
        <v>0</v>
      </c>
      <c r="L20" s="150">
        <v>0</v>
      </c>
      <c r="M20" s="90">
        <v>115.34</v>
      </c>
      <c r="N20" s="151">
        <v>0</v>
      </c>
      <c r="O20" s="90">
        <v>80</v>
      </c>
    </row>
    <row r="21" customHeight="1" spans="1:15">
      <c r="A21" s="93" t="s">
        <v>178</v>
      </c>
      <c r="B21" s="93" t="s">
        <v>179</v>
      </c>
      <c r="C21" s="89">
        <v>2365.19</v>
      </c>
      <c r="D21" s="89">
        <v>2249.5</v>
      </c>
      <c r="E21" s="90">
        <v>2115.5</v>
      </c>
      <c r="F21" s="90">
        <v>2115.5</v>
      </c>
      <c r="G21" s="90">
        <v>0</v>
      </c>
      <c r="H21" s="90">
        <v>0</v>
      </c>
      <c r="I21" s="90">
        <v>14</v>
      </c>
      <c r="J21" s="90">
        <v>0</v>
      </c>
      <c r="K21" s="90">
        <v>0</v>
      </c>
      <c r="L21" s="150">
        <v>0</v>
      </c>
      <c r="M21" s="90">
        <v>115.69</v>
      </c>
      <c r="N21" s="151">
        <v>0</v>
      </c>
      <c r="O21" s="90">
        <v>120</v>
      </c>
    </row>
    <row r="22" customHeight="1" spans="1:15">
      <c r="A22" s="93" t="s">
        <v>180</v>
      </c>
      <c r="B22" s="93" t="s">
        <v>181</v>
      </c>
      <c r="C22" s="89">
        <v>993.42</v>
      </c>
      <c r="D22" s="89">
        <v>914.3</v>
      </c>
      <c r="E22" s="90">
        <v>824.3</v>
      </c>
      <c r="F22" s="90">
        <v>824.3</v>
      </c>
      <c r="G22" s="90">
        <v>0</v>
      </c>
      <c r="H22" s="90">
        <v>0</v>
      </c>
      <c r="I22" s="90">
        <v>40</v>
      </c>
      <c r="J22" s="90">
        <v>0</v>
      </c>
      <c r="K22" s="90">
        <v>0</v>
      </c>
      <c r="L22" s="150">
        <v>0</v>
      </c>
      <c r="M22" s="90">
        <v>79.12</v>
      </c>
      <c r="N22" s="151">
        <v>0</v>
      </c>
      <c r="O22" s="90">
        <v>50</v>
      </c>
    </row>
    <row r="23" customHeight="1" spans="1:15">
      <c r="A23" s="93" t="s">
        <v>182</v>
      </c>
      <c r="B23" s="93" t="s">
        <v>183</v>
      </c>
      <c r="C23" s="89">
        <v>1365.96</v>
      </c>
      <c r="D23" s="89">
        <v>1203.59</v>
      </c>
      <c r="E23" s="90">
        <v>1115.59</v>
      </c>
      <c r="F23" s="90">
        <v>1115.59</v>
      </c>
      <c r="G23" s="90">
        <v>0</v>
      </c>
      <c r="H23" s="90">
        <v>0</v>
      </c>
      <c r="I23" s="90">
        <v>8</v>
      </c>
      <c r="J23" s="90">
        <v>0</v>
      </c>
      <c r="K23" s="90">
        <v>0</v>
      </c>
      <c r="L23" s="150">
        <v>0</v>
      </c>
      <c r="M23" s="90">
        <v>162.37</v>
      </c>
      <c r="N23" s="151">
        <v>0</v>
      </c>
      <c r="O23" s="90">
        <v>80</v>
      </c>
    </row>
    <row r="24" customHeight="1" spans="1:15">
      <c r="A24" s="93" t="s">
        <v>184</v>
      </c>
      <c r="B24" s="93" t="s">
        <v>185</v>
      </c>
      <c r="C24" s="89">
        <v>1325.02</v>
      </c>
      <c r="D24" s="89">
        <v>1201.29</v>
      </c>
      <c r="E24" s="90">
        <v>1061.29</v>
      </c>
      <c r="F24" s="90">
        <v>1061.29</v>
      </c>
      <c r="G24" s="90">
        <v>0</v>
      </c>
      <c r="H24" s="90">
        <v>0</v>
      </c>
      <c r="I24" s="90">
        <v>20</v>
      </c>
      <c r="J24" s="90">
        <v>0</v>
      </c>
      <c r="K24" s="90">
        <v>0</v>
      </c>
      <c r="L24" s="150">
        <v>0</v>
      </c>
      <c r="M24" s="90">
        <v>123.73</v>
      </c>
      <c r="N24" s="151">
        <v>0</v>
      </c>
      <c r="O24" s="90">
        <v>120</v>
      </c>
    </row>
    <row r="25" customHeight="1" spans="1:15">
      <c r="A25" s="93" t="s">
        <v>186</v>
      </c>
      <c r="B25" s="93" t="s">
        <v>187</v>
      </c>
      <c r="C25" s="89">
        <v>689.46</v>
      </c>
      <c r="D25" s="89">
        <v>589.92</v>
      </c>
      <c r="E25" s="90">
        <v>534.92</v>
      </c>
      <c r="F25" s="90">
        <v>534.92</v>
      </c>
      <c r="G25" s="90">
        <v>0</v>
      </c>
      <c r="H25" s="90">
        <v>0</v>
      </c>
      <c r="I25" s="90">
        <v>10</v>
      </c>
      <c r="J25" s="90">
        <v>0</v>
      </c>
      <c r="K25" s="90">
        <v>0</v>
      </c>
      <c r="L25" s="150">
        <v>0</v>
      </c>
      <c r="M25" s="90">
        <v>99.54</v>
      </c>
      <c r="N25" s="151">
        <v>0</v>
      </c>
      <c r="O25" s="90">
        <v>45</v>
      </c>
    </row>
    <row r="26" customHeight="1" spans="1:15">
      <c r="A26" s="93" t="s">
        <v>188</v>
      </c>
      <c r="B26" s="93" t="s">
        <v>189</v>
      </c>
      <c r="C26" s="89">
        <v>401.97</v>
      </c>
      <c r="D26" s="89">
        <v>386</v>
      </c>
      <c r="E26" s="90">
        <v>386</v>
      </c>
      <c r="F26" s="90">
        <v>386</v>
      </c>
      <c r="G26" s="90">
        <v>0</v>
      </c>
      <c r="H26" s="90">
        <v>0</v>
      </c>
      <c r="I26" s="90">
        <v>0</v>
      </c>
      <c r="J26" s="90">
        <v>0</v>
      </c>
      <c r="K26" s="90">
        <v>0</v>
      </c>
      <c r="L26" s="150">
        <v>0</v>
      </c>
      <c r="M26" s="90">
        <v>15.97</v>
      </c>
      <c r="N26" s="151">
        <v>0</v>
      </c>
      <c r="O26" s="90">
        <v>0</v>
      </c>
    </row>
    <row r="27" customHeight="1" spans="1:15">
      <c r="A27" s="93" t="s">
        <v>190</v>
      </c>
      <c r="B27" s="93" t="s">
        <v>191</v>
      </c>
      <c r="C27" s="89">
        <v>2594.17</v>
      </c>
      <c r="D27" s="89">
        <v>2268.63</v>
      </c>
      <c r="E27" s="90">
        <v>2268.63</v>
      </c>
      <c r="F27" s="90">
        <v>2257.15</v>
      </c>
      <c r="G27" s="90">
        <v>0</v>
      </c>
      <c r="H27" s="90">
        <v>0</v>
      </c>
      <c r="I27" s="90">
        <v>0</v>
      </c>
      <c r="J27" s="90">
        <v>0</v>
      </c>
      <c r="K27" s="90">
        <v>0</v>
      </c>
      <c r="L27" s="150">
        <v>0</v>
      </c>
      <c r="M27" s="90">
        <v>325.54</v>
      </c>
      <c r="N27" s="151">
        <v>0</v>
      </c>
      <c r="O27" s="90">
        <v>0</v>
      </c>
    </row>
    <row r="28" customHeight="1" spans="1:15">
      <c r="A28" s="93" t="s">
        <v>192</v>
      </c>
      <c r="B28" s="93" t="s">
        <v>193</v>
      </c>
      <c r="C28" s="89">
        <v>3152.65</v>
      </c>
      <c r="D28" s="89">
        <v>2252.77</v>
      </c>
      <c r="E28" s="90">
        <v>2252.77</v>
      </c>
      <c r="F28" s="90">
        <v>2252.77</v>
      </c>
      <c r="G28" s="90">
        <v>0</v>
      </c>
      <c r="H28" s="90">
        <v>0</v>
      </c>
      <c r="I28" s="90">
        <v>0</v>
      </c>
      <c r="J28" s="90">
        <v>0</v>
      </c>
      <c r="K28" s="90">
        <v>0</v>
      </c>
      <c r="L28" s="150">
        <v>0</v>
      </c>
      <c r="M28" s="90">
        <v>899.88</v>
      </c>
      <c r="N28" s="151">
        <v>0</v>
      </c>
      <c r="O28" s="90">
        <v>0</v>
      </c>
    </row>
    <row r="29" customHeight="1" spans="1:15">
      <c r="A29" s="93" t="s">
        <v>194</v>
      </c>
      <c r="B29" s="93" t="s">
        <v>195</v>
      </c>
      <c r="C29" s="89">
        <v>1528.57</v>
      </c>
      <c r="D29" s="89">
        <v>1004.58</v>
      </c>
      <c r="E29" s="90">
        <v>1004.58</v>
      </c>
      <c r="F29" s="90">
        <v>959.71</v>
      </c>
      <c r="G29" s="90">
        <v>0</v>
      </c>
      <c r="H29" s="90">
        <v>0</v>
      </c>
      <c r="I29" s="90">
        <v>0</v>
      </c>
      <c r="J29" s="90">
        <v>0</v>
      </c>
      <c r="K29" s="90">
        <v>0</v>
      </c>
      <c r="L29" s="150">
        <v>0</v>
      </c>
      <c r="M29" s="90">
        <v>523.99</v>
      </c>
      <c r="N29" s="151">
        <v>0</v>
      </c>
      <c r="O29" s="90">
        <v>0</v>
      </c>
    </row>
    <row r="30" customHeight="1" spans="1:15">
      <c r="A30" s="93" t="s">
        <v>196</v>
      </c>
      <c r="B30" s="93" t="s">
        <v>197</v>
      </c>
      <c r="C30" s="89">
        <v>910.17</v>
      </c>
      <c r="D30" s="89">
        <v>628.07</v>
      </c>
      <c r="E30" s="90">
        <v>628.07</v>
      </c>
      <c r="F30" s="90">
        <v>628.07</v>
      </c>
      <c r="G30" s="90">
        <v>0</v>
      </c>
      <c r="H30" s="90">
        <v>0</v>
      </c>
      <c r="I30" s="90">
        <v>0</v>
      </c>
      <c r="J30" s="90">
        <v>0</v>
      </c>
      <c r="K30" s="90">
        <v>0</v>
      </c>
      <c r="L30" s="150">
        <v>0</v>
      </c>
      <c r="M30" s="90">
        <v>282.1</v>
      </c>
      <c r="N30" s="151">
        <v>0</v>
      </c>
      <c r="O30" s="90">
        <v>0</v>
      </c>
    </row>
    <row r="31" customHeight="1" spans="1:15">
      <c r="A31" s="93" t="s">
        <v>198</v>
      </c>
      <c r="B31" s="93" t="s">
        <v>199</v>
      </c>
      <c r="C31" s="89">
        <v>24152.27</v>
      </c>
      <c r="D31" s="89">
        <v>24152.27</v>
      </c>
      <c r="E31" s="90">
        <v>0</v>
      </c>
      <c r="F31" s="90">
        <v>0</v>
      </c>
      <c r="G31" s="90">
        <v>0</v>
      </c>
      <c r="H31" s="90">
        <v>0</v>
      </c>
      <c r="I31" s="90">
        <v>24152.27</v>
      </c>
      <c r="J31" s="90">
        <v>0</v>
      </c>
      <c r="K31" s="90">
        <v>0</v>
      </c>
      <c r="L31" s="150">
        <v>0</v>
      </c>
      <c r="M31" s="90">
        <v>0</v>
      </c>
      <c r="N31" s="151">
        <v>0</v>
      </c>
      <c r="O31" s="90">
        <v>0</v>
      </c>
    </row>
    <row r="32" customHeight="1" spans="1:15">
      <c r="A32" s="93" t="s">
        <v>200</v>
      </c>
      <c r="B32" s="93" t="s">
        <v>201</v>
      </c>
      <c r="C32" s="89">
        <v>239.92</v>
      </c>
      <c r="D32" s="89">
        <v>219.21</v>
      </c>
      <c r="E32" s="90">
        <v>219.21</v>
      </c>
      <c r="F32" s="90">
        <v>0</v>
      </c>
      <c r="G32" s="90">
        <v>0</v>
      </c>
      <c r="H32" s="90">
        <v>0</v>
      </c>
      <c r="I32" s="90">
        <v>0</v>
      </c>
      <c r="J32" s="90">
        <v>0</v>
      </c>
      <c r="K32" s="90">
        <v>0</v>
      </c>
      <c r="L32" s="150">
        <v>0</v>
      </c>
      <c r="M32" s="90">
        <v>20.71</v>
      </c>
      <c r="N32" s="151">
        <v>0</v>
      </c>
      <c r="O32" s="90">
        <v>0</v>
      </c>
    </row>
    <row r="33" customHeight="1" spans="1:15">
      <c r="A33" s="93" t="s">
        <v>202</v>
      </c>
      <c r="B33" s="93" t="s">
        <v>203</v>
      </c>
      <c r="C33" s="89">
        <v>3805.13</v>
      </c>
      <c r="D33" s="89">
        <v>973.5</v>
      </c>
      <c r="E33" s="90">
        <v>973.5</v>
      </c>
      <c r="F33" s="90">
        <v>328.66</v>
      </c>
      <c r="G33" s="90">
        <v>0</v>
      </c>
      <c r="H33" s="90">
        <v>0</v>
      </c>
      <c r="I33" s="90">
        <v>0</v>
      </c>
      <c r="J33" s="90">
        <v>0</v>
      </c>
      <c r="K33" s="90">
        <v>0</v>
      </c>
      <c r="L33" s="150">
        <v>0</v>
      </c>
      <c r="M33" s="90">
        <v>2831.63</v>
      </c>
      <c r="N33" s="151">
        <v>0</v>
      </c>
      <c r="O33" s="90">
        <v>0</v>
      </c>
    </row>
    <row r="34" customHeight="1" spans="1:15">
      <c r="A34" s="93" t="s">
        <v>204</v>
      </c>
      <c r="B34" s="93" t="s">
        <v>205</v>
      </c>
      <c r="C34" s="89">
        <v>1095.33</v>
      </c>
      <c r="D34" s="89">
        <v>969.45</v>
      </c>
      <c r="E34" s="90">
        <v>969.45</v>
      </c>
      <c r="F34" s="90">
        <v>969.45</v>
      </c>
      <c r="G34" s="90">
        <v>0</v>
      </c>
      <c r="H34" s="90">
        <v>0</v>
      </c>
      <c r="I34" s="90">
        <v>0</v>
      </c>
      <c r="J34" s="90">
        <v>0</v>
      </c>
      <c r="K34" s="90">
        <v>0</v>
      </c>
      <c r="L34" s="150">
        <v>0</v>
      </c>
      <c r="M34" s="90">
        <v>125.88</v>
      </c>
      <c r="N34" s="151">
        <v>0</v>
      </c>
      <c r="O34" s="90">
        <v>0</v>
      </c>
    </row>
    <row r="35" customHeight="1" spans="1:15">
      <c r="A35" s="93" t="s">
        <v>206</v>
      </c>
      <c r="B35" s="93" t="s">
        <v>207</v>
      </c>
      <c r="C35" s="89">
        <v>9526.32</v>
      </c>
      <c r="D35" s="89">
        <v>9363.64</v>
      </c>
      <c r="E35" s="90">
        <v>4525.24</v>
      </c>
      <c r="F35" s="90">
        <v>4487.77</v>
      </c>
      <c r="G35" s="90">
        <v>0</v>
      </c>
      <c r="H35" s="90">
        <v>0</v>
      </c>
      <c r="I35" s="90">
        <v>4838.4</v>
      </c>
      <c r="J35" s="90">
        <v>0</v>
      </c>
      <c r="K35" s="90">
        <v>0</v>
      </c>
      <c r="L35" s="150">
        <v>0</v>
      </c>
      <c r="M35" s="90">
        <v>162.68</v>
      </c>
      <c r="N35" s="151">
        <v>0</v>
      </c>
      <c r="O35" s="90">
        <v>0</v>
      </c>
    </row>
    <row r="36" customHeight="1" spans="1:15">
      <c r="A36" s="93" t="s">
        <v>208</v>
      </c>
      <c r="B36" s="93" t="s">
        <v>209</v>
      </c>
      <c r="C36" s="89">
        <v>1663.58</v>
      </c>
      <c r="D36" s="89">
        <v>1443.51</v>
      </c>
      <c r="E36" s="90">
        <v>1443.51</v>
      </c>
      <c r="F36" s="90">
        <v>1443.51</v>
      </c>
      <c r="G36" s="90">
        <v>0</v>
      </c>
      <c r="H36" s="90">
        <v>0</v>
      </c>
      <c r="I36" s="90">
        <v>0</v>
      </c>
      <c r="J36" s="90">
        <v>0</v>
      </c>
      <c r="K36" s="90">
        <v>0</v>
      </c>
      <c r="L36" s="150">
        <v>0</v>
      </c>
      <c r="M36" s="90">
        <v>220.07</v>
      </c>
      <c r="N36" s="151">
        <v>0</v>
      </c>
      <c r="O36" s="90">
        <v>0</v>
      </c>
    </row>
  </sheetData>
  <mergeCells count="16">
    <mergeCell ref="A2:O2"/>
    <mergeCell ref="D4:N4"/>
    <mergeCell ref="E5:F5"/>
    <mergeCell ref="A4:A6"/>
    <mergeCell ref="B4:B6"/>
    <mergeCell ref="C4:C6"/>
    <mergeCell ref="D5:D6"/>
    <mergeCell ref="G5:G6"/>
    <mergeCell ref="H5:H6"/>
    <mergeCell ref="I5:I6"/>
    <mergeCell ref="J5:J6"/>
    <mergeCell ref="K5:K6"/>
    <mergeCell ref="L5:L6"/>
    <mergeCell ref="M5:M6"/>
    <mergeCell ref="N5:N6"/>
    <mergeCell ref="O5:O6"/>
  </mergeCells>
  <printOptions horizontalCentered="1"/>
  <pageMargins left="0.588888888888889" right="0.588888888888889" top="0.788888888888889" bottom="0.788888888888889" header="0.5" footer="0.5"/>
  <pageSetup paperSize="9" scale="73" fitToHeight="1000" orientation="landscape"/>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36"/>
  <sheetViews>
    <sheetView showGridLines="0" showZeros="0" view="pageBreakPreview" zoomScaleNormal="100" zoomScaleSheetLayoutView="100" topLeftCell="A5" workbookViewId="0">
      <selection activeCell="A4" sqref="A4:M36"/>
    </sheetView>
  </sheetViews>
  <sheetFormatPr defaultColWidth="9.16666666666667" defaultRowHeight="12.75" customHeight="1"/>
  <cols>
    <col min="1" max="1" width="13.6666666666667" customWidth="1"/>
    <col min="2" max="2" width="29.8333333333333" customWidth="1"/>
    <col min="3" max="3" width="15.5" customWidth="1"/>
    <col min="4" max="4" width="14.3333333333333" customWidth="1"/>
    <col min="5" max="5" width="12.3333333333333" customWidth="1"/>
    <col min="6" max="6" width="13" customWidth="1"/>
    <col min="7" max="10" width="14.3333333333333" customWidth="1"/>
    <col min="11" max="11" width="9.16666666666667" customWidth="1"/>
    <col min="12" max="13" width="14.3333333333333" customWidth="1"/>
    <col min="14" max="14" width="13.3333333333333" customWidth="1"/>
    <col min="15" max="15" width="9.16666666666667" customWidth="1"/>
  </cols>
  <sheetData>
    <row r="1" ht="29.25" customHeight="1" spans="1:3">
      <c r="A1" s="79" t="s">
        <v>15</v>
      </c>
      <c r="B1" s="79"/>
      <c r="C1" s="79"/>
    </row>
    <row r="2" ht="35.25" customHeight="1" spans="1:14">
      <c r="A2" s="149" t="s">
        <v>16</v>
      </c>
      <c r="B2" s="149"/>
      <c r="C2" s="149"/>
      <c r="D2" s="149"/>
      <c r="E2" s="149"/>
      <c r="F2" s="149"/>
      <c r="G2" s="149"/>
      <c r="H2" s="149"/>
      <c r="I2" s="149"/>
      <c r="J2" s="149"/>
      <c r="K2" s="149"/>
      <c r="L2" s="149"/>
      <c r="M2" s="149"/>
      <c r="N2" s="87"/>
    </row>
    <row r="3" ht="21.75" customHeight="1" spans="13:13">
      <c r="M3" s="91" t="s">
        <v>46</v>
      </c>
    </row>
    <row r="4" ht="15" customHeight="1" spans="1:13">
      <c r="A4" s="81" t="s">
        <v>138</v>
      </c>
      <c r="B4" s="81" t="s">
        <v>139</v>
      </c>
      <c r="C4" s="81" t="s">
        <v>140</v>
      </c>
      <c r="D4" s="81" t="s">
        <v>141</v>
      </c>
      <c r="E4" s="81"/>
      <c r="F4" s="81"/>
      <c r="G4" s="81"/>
      <c r="H4" s="81"/>
      <c r="I4" s="81"/>
      <c r="J4" s="81"/>
      <c r="K4" s="81"/>
      <c r="L4" s="81"/>
      <c r="M4" s="81"/>
    </row>
    <row r="5" ht="30" customHeight="1" spans="1:13">
      <c r="A5" s="81"/>
      <c r="B5" s="81"/>
      <c r="C5" s="81"/>
      <c r="D5" s="82" t="s">
        <v>142</v>
      </c>
      <c r="E5" s="82" t="s">
        <v>210</v>
      </c>
      <c r="F5" s="82"/>
      <c r="G5" s="82" t="s">
        <v>144</v>
      </c>
      <c r="H5" s="82" t="s">
        <v>146</v>
      </c>
      <c r="I5" s="82" t="s">
        <v>147</v>
      </c>
      <c r="J5" s="82" t="s">
        <v>148</v>
      </c>
      <c r="K5" s="82" t="s">
        <v>131</v>
      </c>
      <c r="L5" s="82" t="s">
        <v>150</v>
      </c>
      <c r="M5" s="82" t="s">
        <v>133</v>
      </c>
    </row>
    <row r="6" ht="40.5" customHeight="1" spans="1:13">
      <c r="A6" s="81"/>
      <c r="B6" s="81"/>
      <c r="C6" s="81"/>
      <c r="D6" s="82"/>
      <c r="E6" s="82" t="s">
        <v>151</v>
      </c>
      <c r="F6" s="82" t="s">
        <v>211</v>
      </c>
      <c r="G6" s="82"/>
      <c r="H6" s="82"/>
      <c r="I6" s="82"/>
      <c r="J6" s="82"/>
      <c r="K6" s="82"/>
      <c r="L6" s="82"/>
      <c r="M6" s="82"/>
    </row>
    <row r="7" customHeight="1" spans="1:13">
      <c r="A7" s="84" t="s">
        <v>153</v>
      </c>
      <c r="B7" s="84" t="s">
        <v>153</v>
      </c>
      <c r="C7" s="84">
        <v>1</v>
      </c>
      <c r="D7" s="84">
        <v>2</v>
      </c>
      <c r="E7" s="84">
        <v>3</v>
      </c>
      <c r="F7" s="84">
        <v>4</v>
      </c>
      <c r="G7" s="84">
        <v>5</v>
      </c>
      <c r="H7" s="84">
        <v>6</v>
      </c>
      <c r="I7" s="84">
        <v>7</v>
      </c>
      <c r="J7" s="84">
        <v>8</v>
      </c>
      <c r="K7" s="84">
        <v>9</v>
      </c>
      <c r="L7" s="84">
        <v>10</v>
      </c>
      <c r="M7" s="84">
        <v>11</v>
      </c>
    </row>
    <row r="8" customHeight="1" spans="1:13">
      <c r="A8" s="93"/>
      <c r="B8" s="93" t="s">
        <v>142</v>
      </c>
      <c r="C8" s="89">
        <v>109435.2</v>
      </c>
      <c r="D8" s="89">
        <v>98822.04</v>
      </c>
      <c r="E8" s="89">
        <v>67964.51</v>
      </c>
      <c r="F8" s="89">
        <v>63256.62</v>
      </c>
      <c r="G8" s="89">
        <v>0</v>
      </c>
      <c r="H8" s="89">
        <v>29673.07</v>
      </c>
      <c r="I8" s="89">
        <v>0</v>
      </c>
      <c r="J8" s="89">
        <v>0</v>
      </c>
      <c r="K8" s="89">
        <v>389.46</v>
      </c>
      <c r="L8" s="89">
        <v>795</v>
      </c>
      <c r="M8" s="89">
        <v>10613.16</v>
      </c>
    </row>
    <row r="9" customHeight="1" spans="1:13">
      <c r="A9" s="93" t="s">
        <v>154</v>
      </c>
      <c r="B9" s="93" t="s">
        <v>155</v>
      </c>
      <c r="C9" s="89">
        <v>109435.2</v>
      </c>
      <c r="D9" s="89">
        <v>98822.04</v>
      </c>
      <c r="E9" s="89">
        <v>67964.51</v>
      </c>
      <c r="F9" s="89">
        <v>63256.62</v>
      </c>
      <c r="G9" s="89">
        <v>0</v>
      </c>
      <c r="H9" s="89">
        <v>29673.07</v>
      </c>
      <c r="I9" s="89">
        <v>0</v>
      </c>
      <c r="J9" s="89">
        <v>0</v>
      </c>
      <c r="K9" s="89">
        <v>389.46</v>
      </c>
      <c r="L9" s="89">
        <v>795</v>
      </c>
      <c r="M9" s="89">
        <v>10613.16</v>
      </c>
    </row>
    <row r="10" customHeight="1" spans="1:13">
      <c r="A10" s="93" t="s">
        <v>156</v>
      </c>
      <c r="B10" s="93" t="s">
        <v>157</v>
      </c>
      <c r="C10" s="89">
        <v>5574.71</v>
      </c>
      <c r="D10" s="89">
        <v>4577.54</v>
      </c>
      <c r="E10" s="89">
        <v>4577.54</v>
      </c>
      <c r="F10" s="89">
        <v>2743.17</v>
      </c>
      <c r="G10" s="89">
        <v>0</v>
      </c>
      <c r="H10" s="89">
        <v>0</v>
      </c>
      <c r="I10" s="89">
        <v>0</v>
      </c>
      <c r="J10" s="89">
        <v>0</v>
      </c>
      <c r="K10" s="89">
        <v>0</v>
      </c>
      <c r="L10" s="89">
        <v>0</v>
      </c>
      <c r="M10" s="89">
        <v>997.17</v>
      </c>
    </row>
    <row r="11" customHeight="1" spans="1:13">
      <c r="A11" s="93" t="s">
        <v>158</v>
      </c>
      <c r="B11" s="93" t="s">
        <v>159</v>
      </c>
      <c r="C11" s="89">
        <v>23812.34</v>
      </c>
      <c r="D11" s="89">
        <v>23439.16</v>
      </c>
      <c r="E11" s="89">
        <v>23026.16</v>
      </c>
      <c r="F11" s="89">
        <v>22337.19</v>
      </c>
      <c r="G11" s="89">
        <v>0</v>
      </c>
      <c r="H11" s="89">
        <v>413</v>
      </c>
      <c r="I11" s="89">
        <v>0</v>
      </c>
      <c r="J11" s="89">
        <v>0</v>
      </c>
      <c r="K11" s="89">
        <v>0</v>
      </c>
      <c r="L11" s="89">
        <v>0</v>
      </c>
      <c r="M11" s="89">
        <v>373.18</v>
      </c>
    </row>
    <row r="12" customHeight="1" spans="1:13">
      <c r="A12" s="93" t="s">
        <v>160</v>
      </c>
      <c r="B12" s="93" t="s">
        <v>161</v>
      </c>
      <c r="C12" s="89">
        <v>1427.79</v>
      </c>
      <c r="D12" s="89">
        <v>941.98</v>
      </c>
      <c r="E12" s="89">
        <v>501.02</v>
      </c>
      <c r="F12" s="89">
        <v>58.31</v>
      </c>
      <c r="G12" s="89">
        <v>0</v>
      </c>
      <c r="H12" s="89">
        <v>31.5</v>
      </c>
      <c r="I12" s="89">
        <v>0</v>
      </c>
      <c r="J12" s="89">
        <v>0</v>
      </c>
      <c r="K12" s="89">
        <v>389.46</v>
      </c>
      <c r="L12" s="89">
        <v>20</v>
      </c>
      <c r="M12" s="89">
        <v>485.81</v>
      </c>
    </row>
    <row r="13" customHeight="1" spans="1:14">
      <c r="A13" s="93" t="s">
        <v>162</v>
      </c>
      <c r="B13" s="93" t="s">
        <v>163</v>
      </c>
      <c r="C13" s="89">
        <v>7153.2</v>
      </c>
      <c r="D13" s="89">
        <v>5934.37</v>
      </c>
      <c r="E13" s="89">
        <v>5934.37</v>
      </c>
      <c r="F13" s="89">
        <v>5150.4</v>
      </c>
      <c r="G13" s="89">
        <v>0</v>
      </c>
      <c r="H13" s="89">
        <v>0</v>
      </c>
      <c r="I13" s="89">
        <v>0</v>
      </c>
      <c r="J13" s="89">
        <v>0</v>
      </c>
      <c r="K13" s="89">
        <v>0</v>
      </c>
      <c r="L13" s="89">
        <v>0</v>
      </c>
      <c r="M13" s="89">
        <v>1218.83</v>
      </c>
      <c r="N13" s="79"/>
    </row>
    <row r="14" customHeight="1" spans="1:14">
      <c r="A14" s="93" t="s">
        <v>164</v>
      </c>
      <c r="B14" s="93" t="s">
        <v>165</v>
      </c>
      <c r="C14" s="89">
        <v>1864.6</v>
      </c>
      <c r="D14" s="89">
        <v>1456.01</v>
      </c>
      <c r="E14" s="89">
        <v>1456.01</v>
      </c>
      <c r="F14" s="89">
        <v>1456.01</v>
      </c>
      <c r="G14" s="89">
        <v>0</v>
      </c>
      <c r="H14" s="89">
        <v>0</v>
      </c>
      <c r="I14" s="89">
        <v>0</v>
      </c>
      <c r="J14" s="89">
        <v>0</v>
      </c>
      <c r="K14" s="89">
        <v>0</v>
      </c>
      <c r="L14" s="89">
        <v>0</v>
      </c>
      <c r="M14" s="89">
        <v>408.59</v>
      </c>
      <c r="N14" s="79"/>
    </row>
    <row r="15" customHeight="1" spans="1:14">
      <c r="A15" s="93" t="s">
        <v>166</v>
      </c>
      <c r="B15" s="93" t="s">
        <v>167</v>
      </c>
      <c r="C15" s="89">
        <v>3672.8</v>
      </c>
      <c r="D15" s="89">
        <v>3294.92</v>
      </c>
      <c r="E15" s="89">
        <v>3199.92</v>
      </c>
      <c r="F15" s="89">
        <v>3199.92</v>
      </c>
      <c r="G15" s="89">
        <v>0</v>
      </c>
      <c r="H15" s="89">
        <v>15</v>
      </c>
      <c r="I15" s="89">
        <v>0</v>
      </c>
      <c r="J15" s="89">
        <v>0</v>
      </c>
      <c r="K15" s="89">
        <v>0</v>
      </c>
      <c r="L15" s="89">
        <v>80</v>
      </c>
      <c r="M15" s="89">
        <v>377.88</v>
      </c>
      <c r="N15" s="79"/>
    </row>
    <row r="16" customHeight="1" spans="1:14">
      <c r="A16" s="93" t="s">
        <v>168</v>
      </c>
      <c r="B16" s="93" t="s">
        <v>169</v>
      </c>
      <c r="C16" s="89">
        <v>2227.17</v>
      </c>
      <c r="D16" s="89">
        <v>2018.72</v>
      </c>
      <c r="E16" s="89">
        <v>1948.72</v>
      </c>
      <c r="F16" s="89">
        <v>1948.72</v>
      </c>
      <c r="G16" s="89">
        <v>0</v>
      </c>
      <c r="H16" s="89">
        <v>40</v>
      </c>
      <c r="I16" s="89">
        <v>0</v>
      </c>
      <c r="J16" s="89">
        <v>0</v>
      </c>
      <c r="K16" s="89">
        <v>0</v>
      </c>
      <c r="L16" s="89">
        <v>30</v>
      </c>
      <c r="M16" s="89">
        <v>208.45</v>
      </c>
      <c r="N16" s="79"/>
    </row>
    <row r="17" customHeight="1" spans="1:13">
      <c r="A17" s="93" t="s">
        <v>170</v>
      </c>
      <c r="B17" s="93" t="s">
        <v>171</v>
      </c>
      <c r="C17" s="89">
        <v>2196.97</v>
      </c>
      <c r="D17" s="89">
        <v>2002.1</v>
      </c>
      <c r="E17" s="89">
        <v>1899.1</v>
      </c>
      <c r="F17" s="89">
        <v>1899.1</v>
      </c>
      <c r="G17" s="89">
        <v>0</v>
      </c>
      <c r="H17" s="89">
        <v>23</v>
      </c>
      <c r="I17" s="89">
        <v>0</v>
      </c>
      <c r="J17" s="89">
        <v>0</v>
      </c>
      <c r="K17" s="89">
        <v>0</v>
      </c>
      <c r="L17" s="89">
        <v>80</v>
      </c>
      <c r="M17" s="89">
        <v>194.87</v>
      </c>
    </row>
    <row r="18" customHeight="1" spans="1:13">
      <c r="A18" s="93" t="s">
        <v>172</v>
      </c>
      <c r="B18" s="93" t="s">
        <v>173</v>
      </c>
      <c r="C18" s="89">
        <v>2112.85</v>
      </c>
      <c r="D18" s="89">
        <v>2018.44</v>
      </c>
      <c r="E18" s="89">
        <v>1908.44</v>
      </c>
      <c r="F18" s="89">
        <v>1908.44</v>
      </c>
      <c r="G18" s="89">
        <v>0</v>
      </c>
      <c r="H18" s="89">
        <v>50</v>
      </c>
      <c r="I18" s="89">
        <v>0</v>
      </c>
      <c r="J18" s="89">
        <v>0</v>
      </c>
      <c r="K18" s="89">
        <v>0</v>
      </c>
      <c r="L18" s="89">
        <v>60</v>
      </c>
      <c r="M18" s="89">
        <v>94.41</v>
      </c>
    </row>
    <row r="19" customHeight="1" spans="1:13">
      <c r="A19" s="93" t="s">
        <v>174</v>
      </c>
      <c r="B19" s="93" t="s">
        <v>175</v>
      </c>
      <c r="C19" s="89">
        <v>1879.27</v>
      </c>
      <c r="D19" s="89">
        <v>1729.54</v>
      </c>
      <c r="E19" s="89">
        <v>1684.54</v>
      </c>
      <c r="F19" s="89">
        <v>1684.54</v>
      </c>
      <c r="G19" s="89">
        <v>0</v>
      </c>
      <c r="H19" s="89">
        <v>15</v>
      </c>
      <c r="I19" s="89">
        <v>0</v>
      </c>
      <c r="J19" s="89">
        <v>0</v>
      </c>
      <c r="K19" s="89">
        <v>0</v>
      </c>
      <c r="L19" s="89">
        <v>30</v>
      </c>
      <c r="M19" s="89">
        <v>149.73</v>
      </c>
    </row>
    <row r="20" customHeight="1" spans="1:13">
      <c r="A20" s="93" t="s">
        <v>176</v>
      </c>
      <c r="B20" s="93" t="s">
        <v>177</v>
      </c>
      <c r="C20" s="89">
        <v>1704.37</v>
      </c>
      <c r="D20" s="89">
        <v>1589.03</v>
      </c>
      <c r="E20" s="89">
        <v>1506.13</v>
      </c>
      <c r="F20" s="89">
        <v>1506.13</v>
      </c>
      <c r="G20" s="89">
        <v>0</v>
      </c>
      <c r="H20" s="89">
        <v>2.9</v>
      </c>
      <c r="I20" s="89">
        <v>0</v>
      </c>
      <c r="J20" s="89">
        <v>0</v>
      </c>
      <c r="K20" s="89">
        <v>0</v>
      </c>
      <c r="L20" s="89">
        <v>80</v>
      </c>
      <c r="M20" s="89">
        <v>115.34</v>
      </c>
    </row>
    <row r="21" customHeight="1" spans="1:13">
      <c r="A21" s="93" t="s">
        <v>178</v>
      </c>
      <c r="B21" s="93" t="s">
        <v>179</v>
      </c>
      <c r="C21" s="89">
        <v>2365.19</v>
      </c>
      <c r="D21" s="89">
        <v>2249.5</v>
      </c>
      <c r="E21" s="89">
        <v>2115.5</v>
      </c>
      <c r="F21" s="89">
        <v>2115.5</v>
      </c>
      <c r="G21" s="89">
        <v>0</v>
      </c>
      <c r="H21" s="89">
        <v>14</v>
      </c>
      <c r="I21" s="89">
        <v>0</v>
      </c>
      <c r="J21" s="89">
        <v>0</v>
      </c>
      <c r="K21" s="89">
        <v>0</v>
      </c>
      <c r="L21" s="89">
        <v>120</v>
      </c>
      <c r="M21" s="89">
        <v>115.69</v>
      </c>
    </row>
    <row r="22" customHeight="1" spans="1:13">
      <c r="A22" s="93" t="s">
        <v>180</v>
      </c>
      <c r="B22" s="93" t="s">
        <v>181</v>
      </c>
      <c r="C22" s="89">
        <v>993.42</v>
      </c>
      <c r="D22" s="89">
        <v>914.3</v>
      </c>
      <c r="E22" s="89">
        <v>824.3</v>
      </c>
      <c r="F22" s="89">
        <v>824.3</v>
      </c>
      <c r="G22" s="89">
        <v>0</v>
      </c>
      <c r="H22" s="89">
        <v>40</v>
      </c>
      <c r="I22" s="89">
        <v>0</v>
      </c>
      <c r="J22" s="89">
        <v>0</v>
      </c>
      <c r="K22" s="89">
        <v>0</v>
      </c>
      <c r="L22" s="89">
        <v>50</v>
      </c>
      <c r="M22" s="89">
        <v>79.12</v>
      </c>
    </row>
    <row r="23" customHeight="1" spans="1:13">
      <c r="A23" s="93" t="s">
        <v>182</v>
      </c>
      <c r="B23" s="93" t="s">
        <v>183</v>
      </c>
      <c r="C23" s="89">
        <v>1365.96</v>
      </c>
      <c r="D23" s="89">
        <v>1203.59</v>
      </c>
      <c r="E23" s="89">
        <v>1115.59</v>
      </c>
      <c r="F23" s="89">
        <v>1115.59</v>
      </c>
      <c r="G23" s="89">
        <v>0</v>
      </c>
      <c r="H23" s="89">
        <v>8</v>
      </c>
      <c r="I23" s="89">
        <v>0</v>
      </c>
      <c r="J23" s="89">
        <v>0</v>
      </c>
      <c r="K23" s="89">
        <v>0</v>
      </c>
      <c r="L23" s="89">
        <v>80</v>
      </c>
      <c r="M23" s="89">
        <v>162.37</v>
      </c>
    </row>
    <row r="24" customHeight="1" spans="1:13">
      <c r="A24" s="93" t="s">
        <v>184</v>
      </c>
      <c r="B24" s="93" t="s">
        <v>185</v>
      </c>
      <c r="C24" s="89">
        <v>1325.02</v>
      </c>
      <c r="D24" s="89">
        <v>1201.29</v>
      </c>
      <c r="E24" s="89">
        <v>1061.29</v>
      </c>
      <c r="F24" s="89">
        <v>1061.29</v>
      </c>
      <c r="G24" s="89">
        <v>0</v>
      </c>
      <c r="H24" s="89">
        <v>20</v>
      </c>
      <c r="I24" s="89">
        <v>0</v>
      </c>
      <c r="J24" s="89">
        <v>0</v>
      </c>
      <c r="K24" s="89">
        <v>0</v>
      </c>
      <c r="L24" s="89">
        <v>120</v>
      </c>
      <c r="M24" s="89">
        <v>123.73</v>
      </c>
    </row>
    <row r="25" customHeight="1" spans="1:13">
      <c r="A25" s="93" t="s">
        <v>186</v>
      </c>
      <c r="B25" s="93" t="s">
        <v>187</v>
      </c>
      <c r="C25" s="89">
        <v>689.46</v>
      </c>
      <c r="D25" s="89">
        <v>589.92</v>
      </c>
      <c r="E25" s="89">
        <v>534.92</v>
      </c>
      <c r="F25" s="89">
        <v>534.92</v>
      </c>
      <c r="G25" s="89">
        <v>0</v>
      </c>
      <c r="H25" s="89">
        <v>10</v>
      </c>
      <c r="I25" s="89">
        <v>0</v>
      </c>
      <c r="J25" s="89">
        <v>0</v>
      </c>
      <c r="K25" s="89">
        <v>0</v>
      </c>
      <c r="L25" s="89">
        <v>45</v>
      </c>
      <c r="M25" s="89">
        <v>99.54</v>
      </c>
    </row>
    <row r="26" customHeight="1" spans="1:13">
      <c r="A26" s="93" t="s">
        <v>188</v>
      </c>
      <c r="B26" s="93" t="s">
        <v>189</v>
      </c>
      <c r="C26" s="89">
        <v>401.97</v>
      </c>
      <c r="D26" s="89">
        <v>386</v>
      </c>
      <c r="E26" s="89">
        <v>386</v>
      </c>
      <c r="F26" s="89">
        <v>386</v>
      </c>
      <c r="G26" s="89">
        <v>0</v>
      </c>
      <c r="H26" s="89">
        <v>0</v>
      </c>
      <c r="I26" s="89">
        <v>0</v>
      </c>
      <c r="J26" s="89">
        <v>0</v>
      </c>
      <c r="K26" s="89">
        <v>0</v>
      </c>
      <c r="L26" s="89">
        <v>0</v>
      </c>
      <c r="M26" s="89">
        <v>15.97</v>
      </c>
    </row>
    <row r="27" customHeight="1" spans="1:13">
      <c r="A27" s="93" t="s">
        <v>190</v>
      </c>
      <c r="B27" s="93" t="s">
        <v>191</v>
      </c>
      <c r="C27" s="89">
        <v>2594.17</v>
      </c>
      <c r="D27" s="89">
        <v>2268.63</v>
      </c>
      <c r="E27" s="89">
        <v>2268.63</v>
      </c>
      <c r="F27" s="89">
        <v>2257.15</v>
      </c>
      <c r="G27" s="89">
        <v>0</v>
      </c>
      <c r="H27" s="89">
        <v>0</v>
      </c>
      <c r="I27" s="89">
        <v>0</v>
      </c>
      <c r="J27" s="89">
        <v>0</v>
      </c>
      <c r="K27" s="89">
        <v>0</v>
      </c>
      <c r="L27" s="89">
        <v>0</v>
      </c>
      <c r="M27" s="89">
        <v>325.54</v>
      </c>
    </row>
    <row r="28" customHeight="1" spans="1:13">
      <c r="A28" s="93" t="s">
        <v>192</v>
      </c>
      <c r="B28" s="93" t="s">
        <v>193</v>
      </c>
      <c r="C28" s="89">
        <v>3152.65</v>
      </c>
      <c r="D28" s="89">
        <v>2252.77</v>
      </c>
      <c r="E28" s="89">
        <v>2252.77</v>
      </c>
      <c r="F28" s="89">
        <v>2252.77</v>
      </c>
      <c r="G28" s="89">
        <v>0</v>
      </c>
      <c r="H28" s="89">
        <v>0</v>
      </c>
      <c r="I28" s="89">
        <v>0</v>
      </c>
      <c r="J28" s="89">
        <v>0</v>
      </c>
      <c r="K28" s="89">
        <v>0</v>
      </c>
      <c r="L28" s="89">
        <v>0</v>
      </c>
      <c r="M28" s="89">
        <v>899.88</v>
      </c>
    </row>
    <row r="29" customHeight="1" spans="1:13">
      <c r="A29" s="93" t="s">
        <v>194</v>
      </c>
      <c r="B29" s="93" t="s">
        <v>195</v>
      </c>
      <c r="C29" s="89">
        <v>1528.57</v>
      </c>
      <c r="D29" s="89">
        <v>1004.58</v>
      </c>
      <c r="E29" s="89">
        <v>1004.58</v>
      </c>
      <c r="F29" s="89">
        <v>959.71</v>
      </c>
      <c r="G29" s="89">
        <v>0</v>
      </c>
      <c r="H29" s="89">
        <v>0</v>
      </c>
      <c r="I29" s="89">
        <v>0</v>
      </c>
      <c r="J29" s="89">
        <v>0</v>
      </c>
      <c r="K29" s="89">
        <v>0</v>
      </c>
      <c r="L29" s="89">
        <v>0</v>
      </c>
      <c r="M29" s="89">
        <v>523.99</v>
      </c>
    </row>
    <row r="30" customHeight="1" spans="1:13">
      <c r="A30" s="93" t="s">
        <v>196</v>
      </c>
      <c r="B30" s="93" t="s">
        <v>197</v>
      </c>
      <c r="C30" s="89">
        <v>910.17</v>
      </c>
      <c r="D30" s="89">
        <v>628.07</v>
      </c>
      <c r="E30" s="89">
        <v>628.07</v>
      </c>
      <c r="F30" s="89">
        <v>628.07</v>
      </c>
      <c r="G30" s="89">
        <v>0</v>
      </c>
      <c r="H30" s="89">
        <v>0</v>
      </c>
      <c r="I30" s="89">
        <v>0</v>
      </c>
      <c r="J30" s="89">
        <v>0</v>
      </c>
      <c r="K30" s="89">
        <v>0</v>
      </c>
      <c r="L30" s="89">
        <v>0</v>
      </c>
      <c r="M30" s="89">
        <v>282.1</v>
      </c>
    </row>
    <row r="31" customHeight="1" spans="1:13">
      <c r="A31" s="93" t="s">
        <v>198</v>
      </c>
      <c r="B31" s="93" t="s">
        <v>199</v>
      </c>
      <c r="C31" s="89">
        <v>24152.27</v>
      </c>
      <c r="D31" s="89">
        <v>24152.27</v>
      </c>
      <c r="E31" s="89">
        <v>0</v>
      </c>
      <c r="F31" s="89">
        <v>0</v>
      </c>
      <c r="G31" s="89">
        <v>0</v>
      </c>
      <c r="H31" s="89">
        <v>24152.27</v>
      </c>
      <c r="I31" s="89">
        <v>0</v>
      </c>
      <c r="J31" s="89">
        <v>0</v>
      </c>
      <c r="K31" s="89">
        <v>0</v>
      </c>
      <c r="L31" s="89">
        <v>0</v>
      </c>
      <c r="M31" s="89">
        <v>0</v>
      </c>
    </row>
    <row r="32" customHeight="1" spans="1:13">
      <c r="A32" s="93" t="s">
        <v>200</v>
      </c>
      <c r="B32" s="93" t="s">
        <v>201</v>
      </c>
      <c r="C32" s="89">
        <v>239.92</v>
      </c>
      <c r="D32" s="89">
        <v>219.21</v>
      </c>
      <c r="E32" s="89">
        <v>219.21</v>
      </c>
      <c r="F32" s="89">
        <v>0</v>
      </c>
      <c r="G32" s="89">
        <v>0</v>
      </c>
      <c r="H32" s="89">
        <v>0</v>
      </c>
      <c r="I32" s="89">
        <v>0</v>
      </c>
      <c r="J32" s="89">
        <v>0</v>
      </c>
      <c r="K32" s="89">
        <v>0</v>
      </c>
      <c r="L32" s="89">
        <v>0</v>
      </c>
      <c r="M32" s="89">
        <v>20.71</v>
      </c>
    </row>
    <row r="33" customHeight="1" spans="1:13">
      <c r="A33" s="93" t="s">
        <v>202</v>
      </c>
      <c r="B33" s="93" t="s">
        <v>203</v>
      </c>
      <c r="C33" s="89">
        <v>3805.13</v>
      </c>
      <c r="D33" s="89">
        <v>973.5</v>
      </c>
      <c r="E33" s="89">
        <v>973.5</v>
      </c>
      <c r="F33" s="89">
        <v>328.66</v>
      </c>
      <c r="G33" s="89">
        <v>0</v>
      </c>
      <c r="H33" s="89">
        <v>0</v>
      </c>
      <c r="I33" s="89">
        <v>0</v>
      </c>
      <c r="J33" s="89">
        <v>0</v>
      </c>
      <c r="K33" s="89">
        <v>0</v>
      </c>
      <c r="L33" s="89">
        <v>0</v>
      </c>
      <c r="M33" s="89">
        <v>2831.63</v>
      </c>
    </row>
    <row r="34" customHeight="1" spans="1:13">
      <c r="A34" s="93" t="s">
        <v>204</v>
      </c>
      <c r="B34" s="93" t="s">
        <v>205</v>
      </c>
      <c r="C34" s="89">
        <v>1095.33</v>
      </c>
      <c r="D34" s="89">
        <v>969.45</v>
      </c>
      <c r="E34" s="89">
        <v>969.45</v>
      </c>
      <c r="F34" s="89">
        <v>969.45</v>
      </c>
      <c r="G34" s="89">
        <v>0</v>
      </c>
      <c r="H34" s="89">
        <v>0</v>
      </c>
      <c r="I34" s="89">
        <v>0</v>
      </c>
      <c r="J34" s="89">
        <v>0</v>
      </c>
      <c r="K34" s="89">
        <v>0</v>
      </c>
      <c r="L34" s="89">
        <v>0</v>
      </c>
      <c r="M34" s="89">
        <v>125.88</v>
      </c>
    </row>
    <row r="35" customHeight="1" spans="1:13">
      <c r="A35" s="93" t="s">
        <v>206</v>
      </c>
      <c r="B35" s="93" t="s">
        <v>207</v>
      </c>
      <c r="C35" s="89">
        <v>9526.32</v>
      </c>
      <c r="D35" s="89">
        <v>9363.64</v>
      </c>
      <c r="E35" s="89">
        <v>4525.24</v>
      </c>
      <c r="F35" s="89">
        <v>4487.77</v>
      </c>
      <c r="G35" s="89">
        <v>0</v>
      </c>
      <c r="H35" s="89">
        <v>4838.4</v>
      </c>
      <c r="I35" s="89">
        <v>0</v>
      </c>
      <c r="J35" s="89">
        <v>0</v>
      </c>
      <c r="K35" s="89">
        <v>0</v>
      </c>
      <c r="L35" s="89">
        <v>0</v>
      </c>
      <c r="M35" s="89">
        <v>162.68</v>
      </c>
    </row>
    <row r="36" customHeight="1" spans="1:13">
      <c r="A36" s="93" t="s">
        <v>208</v>
      </c>
      <c r="B36" s="93" t="s">
        <v>209</v>
      </c>
      <c r="C36" s="89">
        <v>1663.58</v>
      </c>
      <c r="D36" s="89">
        <v>1443.51</v>
      </c>
      <c r="E36" s="89">
        <v>1443.51</v>
      </c>
      <c r="F36" s="89">
        <v>1443.51</v>
      </c>
      <c r="G36" s="89">
        <v>0</v>
      </c>
      <c r="H36" s="89">
        <v>0</v>
      </c>
      <c r="I36" s="89">
        <v>0</v>
      </c>
      <c r="J36" s="89">
        <v>0</v>
      </c>
      <c r="K36" s="89">
        <v>0</v>
      </c>
      <c r="L36" s="89">
        <v>0</v>
      </c>
      <c r="M36" s="89">
        <v>220.07</v>
      </c>
    </row>
  </sheetData>
  <mergeCells count="14">
    <mergeCell ref="A2:M2"/>
    <mergeCell ref="D4:M4"/>
    <mergeCell ref="E5:F5"/>
    <mergeCell ref="A4:A6"/>
    <mergeCell ref="B4:B6"/>
    <mergeCell ref="C4:C6"/>
    <mergeCell ref="D5:D6"/>
    <mergeCell ref="G5:G6"/>
    <mergeCell ref="H5:H6"/>
    <mergeCell ref="I5:I6"/>
    <mergeCell ref="J5:J6"/>
    <mergeCell ref="K5:K6"/>
    <mergeCell ref="L5:L6"/>
    <mergeCell ref="M5:M6"/>
  </mergeCells>
  <printOptions horizontalCentered="1"/>
  <pageMargins left="0.588888888888889" right="0.588888888888889" top="0.788888888888889" bottom="0.788888888888889" header="0.5" footer="0.5"/>
  <pageSetup paperSize="9" scale="80" fitToHeight="1000" orientation="landscape"/>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60"/>
  <sheetViews>
    <sheetView showGridLines="0" showZeros="0" view="pageBreakPreview" zoomScaleNormal="100" zoomScaleSheetLayoutView="100" workbookViewId="0">
      <selection activeCell="G47" sqref="G47"/>
    </sheetView>
  </sheetViews>
  <sheetFormatPr defaultColWidth="9.16666666666667" defaultRowHeight="12.75" customHeight="1"/>
  <cols>
    <col min="1" max="1" width="40.5" customWidth="1"/>
    <col min="2" max="2" width="23.3333333333333" customWidth="1"/>
    <col min="3" max="3" width="41" customWidth="1"/>
    <col min="4" max="4" width="28.6666666666667" customWidth="1"/>
    <col min="5" max="5" width="43" customWidth="1"/>
    <col min="6" max="6" width="12.3333333333333" customWidth="1"/>
    <col min="7" max="7" width="43" customWidth="1"/>
    <col min="8" max="8" width="15.1666666666667" customWidth="1"/>
    <col min="9" max="9" width="9.16666666666667" customWidth="1"/>
  </cols>
  <sheetData>
    <row r="1" ht="22.5" customHeight="1" spans="1:8">
      <c r="A1" s="135" t="s">
        <v>17</v>
      </c>
      <c r="B1" s="107"/>
      <c r="C1" s="107"/>
      <c r="D1" s="107"/>
      <c r="E1" s="107"/>
      <c r="F1" s="107"/>
      <c r="G1" s="107"/>
      <c r="H1" s="108"/>
    </row>
    <row r="2" ht="22.5" customHeight="1" spans="1:8">
      <c r="A2" s="136" t="s">
        <v>18</v>
      </c>
      <c r="B2" s="137"/>
      <c r="C2" s="137"/>
      <c r="D2" s="137"/>
      <c r="E2" s="137"/>
      <c r="F2" s="137"/>
      <c r="G2" s="137"/>
      <c r="H2" s="137"/>
    </row>
    <row r="3" ht="22.5" customHeight="1" spans="1:8">
      <c r="A3" s="110"/>
      <c r="B3" s="110"/>
      <c r="C3" s="138"/>
      <c r="D3" s="138"/>
      <c r="E3" s="112"/>
      <c r="F3" s="112"/>
      <c r="G3" s="112"/>
      <c r="H3" s="113" t="s">
        <v>46</v>
      </c>
    </row>
    <row r="4" ht="22.5" customHeight="1" spans="1:8">
      <c r="A4" s="114" t="s">
        <v>47</v>
      </c>
      <c r="B4" s="114"/>
      <c r="C4" s="114" t="s">
        <v>48</v>
      </c>
      <c r="D4" s="114"/>
      <c r="E4" s="114"/>
      <c r="F4" s="114"/>
      <c r="G4" s="114"/>
      <c r="H4" s="114"/>
    </row>
    <row r="5" ht="22.5" customHeight="1" spans="1:8">
      <c r="A5" s="114" t="s">
        <v>49</v>
      </c>
      <c r="B5" s="114" t="s">
        <v>50</v>
      </c>
      <c r="C5" s="114" t="s">
        <v>51</v>
      </c>
      <c r="D5" s="118" t="s">
        <v>50</v>
      </c>
      <c r="E5" s="114" t="s">
        <v>52</v>
      </c>
      <c r="F5" s="114" t="s">
        <v>50</v>
      </c>
      <c r="G5" s="119" t="s">
        <v>212</v>
      </c>
      <c r="H5" s="119" t="s">
        <v>50</v>
      </c>
    </row>
    <row r="6" ht="22.5" customHeight="1" spans="1:8">
      <c r="A6" s="139" t="s">
        <v>213</v>
      </c>
      <c r="B6" s="89">
        <v>67964.51</v>
      </c>
      <c r="C6" s="139" t="s">
        <v>213</v>
      </c>
      <c r="D6" s="89">
        <f>SUM(D7:D35)</f>
        <v>78577.67</v>
      </c>
      <c r="E6" s="124" t="s">
        <v>213</v>
      </c>
      <c r="F6" s="89">
        <f>SUM(F7,F12,F23,F24,F25)</f>
        <v>78577.67</v>
      </c>
      <c r="G6" s="122" t="s">
        <v>213</v>
      </c>
      <c r="H6" s="140">
        <f>SUM(H7:H21)</f>
        <v>78577.67</v>
      </c>
    </row>
    <row r="7" ht="22.5" customHeight="1" spans="1:8">
      <c r="A7" s="120" t="s">
        <v>214</v>
      </c>
      <c r="B7" s="89">
        <v>67964.51</v>
      </c>
      <c r="C7" s="141" t="s">
        <v>56</v>
      </c>
      <c r="D7" s="89">
        <v>16.04</v>
      </c>
      <c r="E7" s="124" t="s">
        <v>57</v>
      </c>
      <c r="F7" s="89">
        <v>35597.96</v>
      </c>
      <c r="G7" s="122" t="s">
        <v>58</v>
      </c>
      <c r="H7" s="89">
        <v>1330.7</v>
      </c>
    </row>
    <row r="8" ht="22.5" customHeight="1" spans="1:10">
      <c r="A8" s="142" t="s">
        <v>215</v>
      </c>
      <c r="B8" s="89">
        <v>63256.62</v>
      </c>
      <c r="C8" s="141" t="s">
        <v>60</v>
      </c>
      <c r="D8" s="89">
        <v>0</v>
      </c>
      <c r="E8" s="124" t="s">
        <v>61</v>
      </c>
      <c r="F8" s="89">
        <v>29079.76</v>
      </c>
      <c r="G8" s="122" t="s">
        <v>62</v>
      </c>
      <c r="H8" s="89">
        <v>4181.64</v>
      </c>
      <c r="J8" s="79"/>
    </row>
    <row r="9" ht="22.5" customHeight="1" spans="1:8">
      <c r="A9" s="120" t="s">
        <v>216</v>
      </c>
      <c r="B9" s="89">
        <v>0</v>
      </c>
      <c r="C9" s="141" t="s">
        <v>64</v>
      </c>
      <c r="D9" s="89">
        <v>0</v>
      </c>
      <c r="E9" s="124" t="s">
        <v>65</v>
      </c>
      <c r="F9" s="89">
        <v>4090.61</v>
      </c>
      <c r="G9" s="122" t="s">
        <v>66</v>
      </c>
      <c r="H9" s="89">
        <v>51.73</v>
      </c>
    </row>
    <row r="10" ht="22.5" customHeight="1" spans="1:8">
      <c r="A10" s="120" t="s">
        <v>217</v>
      </c>
      <c r="B10" s="89">
        <v>0</v>
      </c>
      <c r="C10" s="141" t="s">
        <v>68</v>
      </c>
      <c r="D10" s="89">
        <v>0</v>
      </c>
      <c r="E10" s="124" t="s">
        <v>69</v>
      </c>
      <c r="F10" s="89">
        <v>2391.36</v>
      </c>
      <c r="G10" s="124" t="s">
        <v>70</v>
      </c>
      <c r="H10" s="89">
        <v>50</v>
      </c>
    </row>
    <row r="11" ht="22.5" customHeight="1" spans="1:8">
      <c r="A11" s="120"/>
      <c r="B11" s="89"/>
      <c r="C11" s="141" t="s">
        <v>72</v>
      </c>
      <c r="D11" s="89">
        <v>471.02</v>
      </c>
      <c r="E11" s="124" t="s">
        <v>73</v>
      </c>
      <c r="F11" s="89">
        <v>36.23</v>
      </c>
      <c r="G11" s="124" t="s">
        <v>74</v>
      </c>
      <c r="H11" s="89">
        <v>51590.63</v>
      </c>
    </row>
    <row r="12" ht="22.5" customHeight="1" spans="1:8">
      <c r="A12" s="120"/>
      <c r="B12" s="89"/>
      <c r="C12" s="141" t="s">
        <v>76</v>
      </c>
      <c r="D12" s="89">
        <v>0</v>
      </c>
      <c r="E12" s="124" t="s">
        <v>77</v>
      </c>
      <c r="F12" s="89">
        <v>42979.71</v>
      </c>
      <c r="G12" s="124" t="s">
        <v>78</v>
      </c>
      <c r="H12" s="89">
        <v>18914.19</v>
      </c>
    </row>
    <row r="13" ht="22.5" customHeight="1" spans="1:8">
      <c r="A13" s="120"/>
      <c r="B13" s="89"/>
      <c r="C13" s="141" t="s">
        <v>80</v>
      </c>
      <c r="D13" s="89">
        <v>0</v>
      </c>
      <c r="E13" s="143" t="s">
        <v>61</v>
      </c>
      <c r="F13" s="89">
        <v>261.03</v>
      </c>
      <c r="G13" s="124" t="s">
        <v>81</v>
      </c>
      <c r="H13" s="89">
        <v>0</v>
      </c>
    </row>
    <row r="14" ht="22.5" customHeight="1" spans="1:8">
      <c r="A14" s="120"/>
      <c r="B14" s="89"/>
      <c r="C14" s="141" t="s">
        <v>83</v>
      </c>
      <c r="D14" s="89">
        <v>1412.17</v>
      </c>
      <c r="E14" s="143" t="s">
        <v>65</v>
      </c>
      <c r="F14" s="89">
        <v>22861.9</v>
      </c>
      <c r="G14" s="124" t="s">
        <v>84</v>
      </c>
      <c r="H14" s="89">
        <v>0</v>
      </c>
    </row>
    <row r="15" ht="22.5" customHeight="1" spans="1:8">
      <c r="A15" s="144"/>
      <c r="B15" s="89"/>
      <c r="C15" s="141" t="s">
        <v>86</v>
      </c>
      <c r="D15" s="89">
        <v>0</v>
      </c>
      <c r="E15" s="143" t="s">
        <v>87</v>
      </c>
      <c r="F15" s="89">
        <v>67.47</v>
      </c>
      <c r="G15" s="124" t="s">
        <v>88</v>
      </c>
      <c r="H15" s="89">
        <v>2458.78</v>
      </c>
    </row>
    <row r="16" ht="22.5" customHeight="1" spans="1:8">
      <c r="A16" s="144"/>
      <c r="B16" s="89"/>
      <c r="C16" s="141" t="s">
        <v>90</v>
      </c>
      <c r="D16" s="89">
        <v>3.7</v>
      </c>
      <c r="E16" s="143" t="s">
        <v>91</v>
      </c>
      <c r="F16" s="89">
        <v>0</v>
      </c>
      <c r="G16" s="124" t="s">
        <v>92</v>
      </c>
      <c r="H16" s="89">
        <v>0</v>
      </c>
    </row>
    <row r="17" ht="22.5" customHeight="1" spans="1:8">
      <c r="A17" s="144"/>
      <c r="B17" s="89"/>
      <c r="C17" s="141" t="s">
        <v>94</v>
      </c>
      <c r="D17" s="89">
        <v>0</v>
      </c>
      <c r="E17" s="143" t="s">
        <v>95</v>
      </c>
      <c r="F17" s="89">
        <v>50</v>
      </c>
      <c r="G17" s="124" t="s">
        <v>96</v>
      </c>
      <c r="H17" s="89">
        <v>0</v>
      </c>
    </row>
    <row r="18" ht="22.5" customHeight="1" spans="1:8">
      <c r="A18" s="144"/>
      <c r="B18" s="90"/>
      <c r="C18" s="141" t="s">
        <v>97</v>
      </c>
      <c r="D18" s="89">
        <v>0</v>
      </c>
      <c r="E18" s="143" t="s">
        <v>98</v>
      </c>
      <c r="F18" s="89">
        <v>19739.31</v>
      </c>
      <c r="G18" s="124" t="s">
        <v>99</v>
      </c>
      <c r="H18" s="89">
        <v>0</v>
      </c>
    </row>
    <row r="19" ht="22.5" customHeight="1" spans="1:8">
      <c r="A19" s="125"/>
      <c r="B19" s="127"/>
      <c r="C19" s="141" t="s">
        <v>100</v>
      </c>
      <c r="D19" s="89">
        <v>800</v>
      </c>
      <c r="E19" s="143" t="s">
        <v>101</v>
      </c>
      <c r="F19" s="89">
        <v>0</v>
      </c>
      <c r="G19" s="124" t="s">
        <v>102</v>
      </c>
      <c r="H19" s="89">
        <v>0</v>
      </c>
    </row>
    <row r="20" ht="22.5" customHeight="1" spans="1:8">
      <c r="A20" s="125"/>
      <c r="B20" s="90"/>
      <c r="C20" s="141" t="s">
        <v>103</v>
      </c>
      <c r="D20" s="89">
        <v>73601.55</v>
      </c>
      <c r="E20" s="143" t="s">
        <v>104</v>
      </c>
      <c r="F20" s="89">
        <v>0</v>
      </c>
      <c r="G20" s="122" t="s">
        <v>105</v>
      </c>
      <c r="H20" s="89">
        <v>0</v>
      </c>
    </row>
    <row r="21" ht="22.5" customHeight="1" spans="1:8">
      <c r="A21" s="126"/>
      <c r="B21" s="90"/>
      <c r="C21" s="141" t="s">
        <v>106</v>
      </c>
      <c r="D21" s="89">
        <v>0</v>
      </c>
      <c r="E21" s="143" t="s">
        <v>107</v>
      </c>
      <c r="F21" s="89">
        <v>0</v>
      </c>
      <c r="G21" s="122" t="s">
        <v>108</v>
      </c>
      <c r="H21" s="89">
        <v>0</v>
      </c>
    </row>
    <row r="22" ht="22.5" customHeight="1" spans="1:8">
      <c r="A22" s="128"/>
      <c r="B22" s="90"/>
      <c r="C22" s="141" t="s">
        <v>109</v>
      </c>
      <c r="D22" s="89">
        <v>0</v>
      </c>
      <c r="E22" s="145" t="s">
        <v>110</v>
      </c>
      <c r="F22" s="89">
        <v>0</v>
      </c>
      <c r="G22" s="128"/>
      <c r="H22" s="140"/>
    </row>
    <row r="23" ht="22.5" customHeight="1" spans="1:8">
      <c r="A23" s="146"/>
      <c r="B23" s="90"/>
      <c r="C23" s="141" t="s">
        <v>111</v>
      </c>
      <c r="D23" s="89">
        <v>0</v>
      </c>
      <c r="E23" s="130" t="s">
        <v>112</v>
      </c>
      <c r="F23" s="89">
        <v>0</v>
      </c>
      <c r="G23" s="128"/>
      <c r="H23" s="140"/>
    </row>
    <row r="24" ht="22.5" customHeight="1" spans="1:8">
      <c r="A24" s="146"/>
      <c r="B24" s="90"/>
      <c r="C24" s="141" t="s">
        <v>113</v>
      </c>
      <c r="D24" s="89">
        <v>0</v>
      </c>
      <c r="E24" s="130" t="s">
        <v>114</v>
      </c>
      <c r="F24" s="89">
        <v>0</v>
      </c>
      <c r="G24" s="128"/>
      <c r="H24" s="140"/>
    </row>
    <row r="25" ht="22.5" customHeight="1" spans="1:9">
      <c r="A25" s="146"/>
      <c r="B25" s="90"/>
      <c r="C25" s="141" t="s">
        <v>115</v>
      </c>
      <c r="D25" s="89">
        <v>0</v>
      </c>
      <c r="E25" s="130" t="s">
        <v>116</v>
      </c>
      <c r="F25" s="89">
        <v>0</v>
      </c>
      <c r="G25" s="126"/>
      <c r="H25" s="140"/>
      <c r="I25" s="79"/>
    </row>
    <row r="26" ht="22.5" customHeight="1" spans="1:10">
      <c r="A26" s="146"/>
      <c r="B26" s="90"/>
      <c r="C26" s="141" t="s">
        <v>117</v>
      </c>
      <c r="D26" s="89">
        <v>2222.97</v>
      </c>
      <c r="E26" s="124"/>
      <c r="F26" s="89"/>
      <c r="G26" s="126"/>
      <c r="H26" s="131"/>
      <c r="I26" s="79"/>
      <c r="J26" s="79"/>
    </row>
    <row r="27" ht="22.5" customHeight="1" spans="1:10">
      <c r="A27" s="128"/>
      <c r="B27" s="127"/>
      <c r="C27" s="141" t="s">
        <v>118</v>
      </c>
      <c r="D27" s="89">
        <v>0</v>
      </c>
      <c r="E27" s="124"/>
      <c r="F27" s="89"/>
      <c r="G27" s="126"/>
      <c r="H27" s="131"/>
      <c r="I27" s="79"/>
      <c r="J27" s="79"/>
    </row>
    <row r="28" ht="22.5" customHeight="1" spans="1:10">
      <c r="A28" s="146"/>
      <c r="B28" s="90"/>
      <c r="C28" s="141" t="s">
        <v>119</v>
      </c>
      <c r="D28" s="89">
        <v>0</v>
      </c>
      <c r="E28" s="124"/>
      <c r="F28" s="89"/>
      <c r="G28" s="126"/>
      <c r="H28" s="131"/>
      <c r="I28" s="79"/>
      <c r="J28" s="79"/>
    </row>
    <row r="29" ht="22.5" customHeight="1" spans="1:10">
      <c r="A29" s="128"/>
      <c r="B29" s="127"/>
      <c r="C29" s="122" t="s">
        <v>120</v>
      </c>
      <c r="D29" s="89">
        <v>0</v>
      </c>
      <c r="E29" s="124"/>
      <c r="F29" s="89"/>
      <c r="G29" s="126"/>
      <c r="H29" s="131"/>
      <c r="I29" s="79"/>
      <c r="J29" s="79"/>
    </row>
    <row r="30" ht="22.5" customHeight="1" spans="1:9">
      <c r="A30" s="128"/>
      <c r="B30" s="90"/>
      <c r="C30" s="141" t="s">
        <v>121</v>
      </c>
      <c r="D30" s="89">
        <v>0</v>
      </c>
      <c r="E30" s="124"/>
      <c r="F30" s="89"/>
      <c r="G30" s="126"/>
      <c r="H30" s="140"/>
      <c r="I30" s="79"/>
    </row>
    <row r="31" ht="22.5" customHeight="1" spans="1:8">
      <c r="A31" s="128"/>
      <c r="B31" s="90"/>
      <c r="C31" s="141" t="s">
        <v>122</v>
      </c>
      <c r="D31" s="89">
        <v>50.22</v>
      </c>
      <c r="E31" s="124"/>
      <c r="F31" s="89"/>
      <c r="G31" s="128"/>
      <c r="H31" s="140"/>
    </row>
    <row r="32" ht="22.5" customHeight="1" spans="1:8">
      <c r="A32" s="128"/>
      <c r="B32" s="90"/>
      <c r="C32" s="141" t="s">
        <v>123</v>
      </c>
      <c r="D32" s="89">
        <v>0</v>
      </c>
      <c r="E32" s="124"/>
      <c r="F32" s="89"/>
      <c r="G32" s="128"/>
      <c r="H32" s="140"/>
    </row>
    <row r="33" ht="22.5" customHeight="1" spans="1:10">
      <c r="A33" s="128"/>
      <c r="B33" s="90"/>
      <c r="C33" s="141" t="s">
        <v>124</v>
      </c>
      <c r="D33" s="89">
        <v>0</v>
      </c>
      <c r="E33" s="124"/>
      <c r="F33" s="89"/>
      <c r="G33" s="126"/>
      <c r="H33" s="131"/>
      <c r="I33" s="79"/>
      <c r="J33" s="79"/>
    </row>
    <row r="34" ht="22.5" customHeight="1" spans="1:8">
      <c r="A34" s="126"/>
      <c r="B34" s="90"/>
      <c r="C34" s="141" t="s">
        <v>125</v>
      </c>
      <c r="D34" s="89">
        <v>0</v>
      </c>
      <c r="E34" s="124"/>
      <c r="F34" s="89"/>
      <c r="G34" s="128"/>
      <c r="H34" s="140"/>
    </row>
    <row r="35" ht="22.5" customHeight="1" spans="1:8">
      <c r="A35" s="128"/>
      <c r="B35" s="90"/>
      <c r="C35" s="141" t="s">
        <v>126</v>
      </c>
      <c r="D35" s="89">
        <v>0</v>
      </c>
      <c r="E35" s="120"/>
      <c r="F35" s="132"/>
      <c r="G35" s="128"/>
      <c r="H35" s="140"/>
    </row>
    <row r="36" ht="18" customHeight="1" spans="1:8">
      <c r="A36" s="128"/>
      <c r="B36" s="90"/>
      <c r="C36" s="141"/>
      <c r="D36" s="128"/>
      <c r="E36" s="120"/>
      <c r="F36" s="132"/>
      <c r="G36" s="128"/>
      <c r="H36" s="140"/>
    </row>
    <row r="37" ht="18" customHeight="1" spans="1:8">
      <c r="A37" s="118" t="s">
        <v>127</v>
      </c>
      <c r="B37" s="127">
        <f t="shared" ref="B37" si="0">SUM(B6)</f>
        <v>67964.51</v>
      </c>
      <c r="C37" s="118" t="s">
        <v>128</v>
      </c>
      <c r="D37" s="131">
        <f>SUM(D6)</f>
        <v>78577.67</v>
      </c>
      <c r="E37" s="118" t="s">
        <v>128</v>
      </c>
      <c r="F37" s="132">
        <f>SUM(F6)</f>
        <v>78577.67</v>
      </c>
      <c r="G37" s="119" t="s">
        <v>128</v>
      </c>
      <c r="H37" s="140">
        <f>H6</f>
        <v>78577.67</v>
      </c>
    </row>
    <row r="38" ht="18" customHeight="1" spans="1:8">
      <c r="A38" s="141" t="s">
        <v>133</v>
      </c>
      <c r="B38" s="90">
        <v>10613.16</v>
      </c>
      <c r="C38" s="144" t="s">
        <v>130</v>
      </c>
      <c r="D38" s="131">
        <f>SUM(B42)-SUM(D37)</f>
        <v>0</v>
      </c>
      <c r="E38" s="144" t="s">
        <v>130</v>
      </c>
      <c r="F38" s="132">
        <f>D38</f>
        <v>0</v>
      </c>
      <c r="G38" s="122" t="s">
        <v>130</v>
      </c>
      <c r="H38" s="140">
        <f>F38</f>
        <v>0</v>
      </c>
    </row>
    <row r="39" ht="22.5" customHeight="1" spans="1:8">
      <c r="A39" s="141" t="s">
        <v>134</v>
      </c>
      <c r="B39" s="90">
        <v>10613.16</v>
      </c>
      <c r="C39" s="125"/>
      <c r="D39" s="89"/>
      <c r="E39" s="125"/>
      <c r="F39" s="89"/>
      <c r="G39" s="128"/>
      <c r="H39" s="140"/>
    </row>
    <row r="40" ht="21" customHeight="1" spans="1:8">
      <c r="A40" s="141" t="s">
        <v>218</v>
      </c>
      <c r="B40" s="90">
        <v>0</v>
      </c>
      <c r="C40" s="147"/>
      <c r="D40" s="140"/>
      <c r="E40" s="128"/>
      <c r="F40" s="131"/>
      <c r="G40" s="128"/>
      <c r="H40" s="140"/>
    </row>
    <row r="41" ht="18" customHeight="1" spans="1:8">
      <c r="A41" s="128"/>
      <c r="B41" s="90"/>
      <c r="C41" s="126"/>
      <c r="D41" s="140"/>
      <c r="E41" s="126"/>
      <c r="F41" s="140"/>
      <c r="G41" s="128"/>
      <c r="H41" s="140"/>
    </row>
    <row r="42" ht="21" customHeight="1" spans="1:8">
      <c r="A42" s="114" t="s">
        <v>136</v>
      </c>
      <c r="B42" s="127">
        <f t="shared" ref="B42" si="1">SUM(B37,B38)</f>
        <v>78577.67</v>
      </c>
      <c r="C42" s="148" t="s">
        <v>137</v>
      </c>
      <c r="D42" s="140">
        <f>SUM(D37,D38)</f>
        <v>78577.67</v>
      </c>
      <c r="E42" s="114" t="s">
        <v>137</v>
      </c>
      <c r="F42" s="89">
        <f>SUM(F37,F38)</f>
        <v>78577.67</v>
      </c>
      <c r="G42" s="114" t="s">
        <v>137</v>
      </c>
      <c r="H42" s="140">
        <f>SUM(H37:H38)</f>
        <v>78577.67</v>
      </c>
    </row>
    <row r="43" customHeight="1" spans="4:8">
      <c r="D43" s="79"/>
      <c r="H43" s="79"/>
    </row>
    <row r="44" customHeight="1" spans="4:8">
      <c r="D44" s="79"/>
      <c r="H44" s="79"/>
    </row>
    <row r="45" customHeight="1" spans="4:8">
      <c r="D45" s="79"/>
      <c r="H45" s="79"/>
    </row>
    <row r="46" customHeight="1" spans="4:8">
      <c r="D46" s="79"/>
      <c r="H46" s="79"/>
    </row>
    <row r="47" customHeight="1" spans="4:8">
      <c r="D47" s="79"/>
      <c r="H47" s="79"/>
    </row>
    <row r="48" customHeight="1" spans="4:8">
      <c r="D48" s="79"/>
      <c r="H48" s="79"/>
    </row>
    <row r="49" customHeight="1" spans="4:8">
      <c r="D49" s="79"/>
      <c r="H49" s="79"/>
    </row>
    <row r="50" customHeight="1" spans="4:8">
      <c r="D50" s="79"/>
      <c r="H50" s="79"/>
    </row>
    <row r="51" customHeight="1" spans="4:8">
      <c r="D51" s="79"/>
      <c r="H51" s="79"/>
    </row>
    <row r="52" customHeight="1" spans="4:8">
      <c r="D52" s="79"/>
      <c r="H52" s="79"/>
    </row>
    <row r="53" customHeight="1" spans="4:8">
      <c r="D53" s="79"/>
      <c r="H53" s="79"/>
    </row>
    <row r="54" customHeight="1" spans="4:8">
      <c r="D54" s="79"/>
      <c r="H54" s="79"/>
    </row>
    <row r="55" customHeight="1" spans="8:8">
      <c r="H55" s="79"/>
    </row>
    <row r="56" customHeight="1" spans="8:8">
      <c r="H56" s="79"/>
    </row>
    <row r="57" customHeight="1" spans="8:8">
      <c r="H57" s="79"/>
    </row>
    <row r="58" customHeight="1" spans="8:8">
      <c r="H58" s="79"/>
    </row>
    <row r="59" customHeight="1" spans="8:8">
      <c r="H59" s="79"/>
    </row>
    <row r="60" customHeight="1" spans="8:8">
      <c r="H60" s="79"/>
    </row>
  </sheetData>
  <mergeCells count="3">
    <mergeCell ref="A3:B3"/>
    <mergeCell ref="A4:B4"/>
    <mergeCell ref="C4:H4"/>
  </mergeCells>
  <printOptions horizontalCentered="1"/>
  <pageMargins left="0.75" right="0.75" top="0.788888888888889" bottom="1" header="0" footer="0"/>
  <pageSetup paperSize="9" scale="44" orientation="landscape"/>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28"/>
  <sheetViews>
    <sheetView showGridLines="0" showZeros="0" view="pageBreakPreview" zoomScaleNormal="100" zoomScaleSheetLayoutView="100" workbookViewId="0">
      <selection activeCell="A4" sqref="A4:G28"/>
    </sheetView>
  </sheetViews>
  <sheetFormatPr defaultColWidth="9.16666666666667" defaultRowHeight="12.75" customHeight="1" outlineLevelCol="6"/>
  <cols>
    <col min="1" max="5" width="21.3333333333333" customWidth="1"/>
    <col min="6" max="6" width="19.3333333333333" customWidth="1"/>
    <col min="7" max="7" width="21.3333333333333" customWidth="1"/>
    <col min="8" max="8" width="9.16666666666667" customWidth="1"/>
  </cols>
  <sheetData>
    <row r="1" ht="30" customHeight="1" spans="1:1">
      <c r="A1" s="79" t="s">
        <v>19</v>
      </c>
    </row>
    <row r="2" ht="28.5" customHeight="1" spans="1:7">
      <c r="A2" s="80" t="s">
        <v>219</v>
      </c>
      <c r="B2" s="80"/>
      <c r="C2" s="80"/>
      <c r="D2" s="80"/>
      <c r="E2" s="80"/>
      <c r="F2" s="80"/>
      <c r="G2" s="80"/>
    </row>
    <row r="3" ht="22.5" customHeight="1" spans="7:7">
      <c r="G3" s="91" t="s">
        <v>46</v>
      </c>
    </row>
    <row r="4" ht="22.5" customHeight="1" spans="1:7">
      <c r="A4" s="83" t="s">
        <v>220</v>
      </c>
      <c r="B4" s="83" t="s">
        <v>221</v>
      </c>
      <c r="C4" s="83" t="s">
        <v>142</v>
      </c>
      <c r="D4" s="83" t="s">
        <v>222</v>
      </c>
      <c r="E4" s="83" t="s">
        <v>223</v>
      </c>
      <c r="F4" s="83" t="s">
        <v>224</v>
      </c>
      <c r="G4" s="83" t="s">
        <v>225</v>
      </c>
    </row>
    <row r="5" ht="15.75" customHeight="1" spans="1:7">
      <c r="A5" s="84" t="s">
        <v>153</v>
      </c>
      <c r="B5" s="84" t="s">
        <v>153</v>
      </c>
      <c r="C5" s="84">
        <v>1</v>
      </c>
      <c r="D5" s="84">
        <v>2</v>
      </c>
      <c r="E5" s="84">
        <v>3</v>
      </c>
      <c r="F5" s="84">
        <v>4</v>
      </c>
      <c r="G5" s="84" t="s">
        <v>153</v>
      </c>
    </row>
    <row r="6" customHeight="1" spans="1:7">
      <c r="A6" s="85"/>
      <c r="B6" s="85" t="s">
        <v>142</v>
      </c>
      <c r="C6" s="89">
        <v>67964.51</v>
      </c>
      <c r="D6" s="89">
        <v>29577.41</v>
      </c>
      <c r="E6" s="89">
        <v>3619.4</v>
      </c>
      <c r="F6" s="89">
        <v>34767.7</v>
      </c>
      <c r="G6" s="133"/>
    </row>
    <row r="7" customHeight="1" spans="1:7">
      <c r="A7" s="85" t="s">
        <v>226</v>
      </c>
      <c r="B7" s="85" t="s">
        <v>227</v>
      </c>
      <c r="C7" s="89">
        <v>296.29</v>
      </c>
      <c r="D7" s="89">
        <v>0</v>
      </c>
      <c r="E7" s="89">
        <v>70.63</v>
      </c>
      <c r="F7" s="89">
        <v>225.66</v>
      </c>
      <c r="G7" s="133"/>
    </row>
    <row r="8" customHeight="1" spans="1:7">
      <c r="A8" s="85" t="s">
        <v>228</v>
      </c>
      <c r="B8" s="85" t="s">
        <v>229</v>
      </c>
      <c r="C8" s="89">
        <v>296.29</v>
      </c>
      <c r="D8" s="89">
        <v>0</v>
      </c>
      <c r="E8" s="89">
        <v>70.63</v>
      </c>
      <c r="F8" s="89">
        <v>225.66</v>
      </c>
      <c r="G8" s="133"/>
    </row>
    <row r="9" customHeight="1" spans="1:7">
      <c r="A9" s="85" t="s">
        <v>230</v>
      </c>
      <c r="B9" s="85" t="s">
        <v>231</v>
      </c>
      <c r="C9" s="89">
        <v>296.29</v>
      </c>
      <c r="D9" s="89">
        <v>0</v>
      </c>
      <c r="E9" s="89">
        <v>70.63</v>
      </c>
      <c r="F9" s="89">
        <v>225.66</v>
      </c>
      <c r="G9" s="133"/>
    </row>
    <row r="10" customHeight="1" spans="1:7">
      <c r="A10" s="85" t="s">
        <v>232</v>
      </c>
      <c r="B10" s="85" t="s">
        <v>233</v>
      </c>
      <c r="C10" s="89">
        <v>1213.15</v>
      </c>
      <c r="D10" s="89">
        <v>1151.01</v>
      </c>
      <c r="E10" s="89">
        <v>62.14</v>
      </c>
      <c r="F10" s="89">
        <v>0</v>
      </c>
      <c r="G10" s="133"/>
    </row>
    <row r="11" customHeight="1" spans="1:7">
      <c r="A11" s="85" t="s">
        <v>234</v>
      </c>
      <c r="B11" s="85" t="s">
        <v>235</v>
      </c>
      <c r="C11" s="89">
        <v>1213.15</v>
      </c>
      <c r="D11" s="89">
        <v>1151.01</v>
      </c>
      <c r="E11" s="89">
        <v>62.14</v>
      </c>
      <c r="F11" s="89">
        <v>0</v>
      </c>
      <c r="G11" s="133"/>
    </row>
    <row r="12" customHeight="1" spans="1:7">
      <c r="A12" s="85" t="s">
        <v>236</v>
      </c>
      <c r="B12" s="85" t="s">
        <v>237</v>
      </c>
      <c r="C12" s="89">
        <v>114.92</v>
      </c>
      <c r="D12" s="89">
        <v>108.54</v>
      </c>
      <c r="E12" s="89">
        <v>6.38</v>
      </c>
      <c r="F12" s="89">
        <v>0</v>
      </c>
      <c r="G12" s="133"/>
    </row>
    <row r="13" customHeight="1" spans="1:7">
      <c r="A13" s="85" t="s">
        <v>238</v>
      </c>
      <c r="B13" s="85" t="s">
        <v>239</v>
      </c>
      <c r="C13" s="89">
        <v>1097.53</v>
      </c>
      <c r="D13" s="89">
        <v>1042.47</v>
      </c>
      <c r="E13" s="89">
        <v>55.06</v>
      </c>
      <c r="F13" s="89">
        <v>0</v>
      </c>
      <c r="G13" s="133"/>
    </row>
    <row r="14" customHeight="1" spans="1:7">
      <c r="A14" s="85" t="s">
        <v>240</v>
      </c>
      <c r="B14" s="85" t="s">
        <v>241</v>
      </c>
      <c r="C14" s="89">
        <v>0.7</v>
      </c>
      <c r="D14" s="89">
        <v>0</v>
      </c>
      <c r="E14" s="89">
        <v>0.7</v>
      </c>
      <c r="F14" s="89">
        <v>0</v>
      </c>
      <c r="G14" s="133"/>
    </row>
    <row r="15" customHeight="1" spans="1:7">
      <c r="A15" s="85" t="s">
        <v>242</v>
      </c>
      <c r="B15" s="85" t="s">
        <v>243</v>
      </c>
      <c r="C15" s="89">
        <v>64549</v>
      </c>
      <c r="D15" s="89">
        <v>26520.33</v>
      </c>
      <c r="E15" s="89">
        <v>3486.63</v>
      </c>
      <c r="F15" s="89">
        <v>34542.04</v>
      </c>
      <c r="G15" s="133"/>
    </row>
    <row r="16" customHeight="1" spans="1:7">
      <c r="A16" s="85" t="s">
        <v>244</v>
      </c>
      <c r="B16" s="85" t="s">
        <v>245</v>
      </c>
      <c r="C16" s="89">
        <v>64549</v>
      </c>
      <c r="D16" s="89">
        <v>26520.33</v>
      </c>
      <c r="E16" s="89">
        <v>3486.63</v>
      </c>
      <c r="F16" s="89">
        <v>34542.04</v>
      </c>
      <c r="G16" s="133"/>
    </row>
    <row r="17" customHeight="1" spans="1:7">
      <c r="A17" s="85" t="s">
        <v>246</v>
      </c>
      <c r="B17" s="85" t="s">
        <v>247</v>
      </c>
      <c r="C17" s="89">
        <v>1538.66</v>
      </c>
      <c r="D17" s="89">
        <v>1302.44</v>
      </c>
      <c r="E17" s="89">
        <v>184.49</v>
      </c>
      <c r="F17" s="89">
        <v>51.73</v>
      </c>
      <c r="G17" s="133"/>
    </row>
    <row r="18" customHeight="1" spans="1:7">
      <c r="A18" s="85" t="s">
        <v>248</v>
      </c>
      <c r="B18" s="85" t="s">
        <v>249</v>
      </c>
      <c r="C18" s="89">
        <v>14000</v>
      </c>
      <c r="D18" s="89">
        <v>0</v>
      </c>
      <c r="E18" s="89">
        <v>0</v>
      </c>
      <c r="F18" s="89">
        <v>14000</v>
      </c>
      <c r="G18" s="133"/>
    </row>
    <row r="19" customHeight="1" spans="1:7">
      <c r="A19" s="85" t="s">
        <v>250</v>
      </c>
      <c r="B19" s="85" t="s">
        <v>251</v>
      </c>
      <c r="C19" s="89">
        <v>963.5</v>
      </c>
      <c r="D19" s="89">
        <v>0</v>
      </c>
      <c r="E19" s="89">
        <v>0</v>
      </c>
      <c r="F19" s="89">
        <v>963.5</v>
      </c>
      <c r="G19" s="133"/>
    </row>
    <row r="20" customHeight="1" spans="1:7">
      <c r="A20" s="85" t="s">
        <v>252</v>
      </c>
      <c r="B20" s="85" t="s">
        <v>253</v>
      </c>
      <c r="C20" s="89">
        <v>23401.72</v>
      </c>
      <c r="D20" s="89">
        <v>15946.2</v>
      </c>
      <c r="E20" s="89">
        <v>1952.13</v>
      </c>
      <c r="F20" s="89">
        <v>5503.39</v>
      </c>
      <c r="G20" s="133"/>
    </row>
    <row r="21" customHeight="1" spans="1:7">
      <c r="A21" s="85" t="s">
        <v>254</v>
      </c>
      <c r="B21" s="85" t="s">
        <v>255</v>
      </c>
      <c r="C21" s="89">
        <v>22</v>
      </c>
      <c r="D21" s="89">
        <v>0</v>
      </c>
      <c r="E21" s="89">
        <v>0</v>
      </c>
      <c r="F21" s="89">
        <v>22</v>
      </c>
      <c r="G21" s="133"/>
    </row>
    <row r="22" customHeight="1" spans="1:7">
      <c r="A22" s="85" t="s">
        <v>256</v>
      </c>
      <c r="B22" s="85" t="s">
        <v>257</v>
      </c>
      <c r="C22" s="89">
        <v>410</v>
      </c>
      <c r="D22" s="89">
        <v>0</v>
      </c>
      <c r="E22" s="89">
        <v>0</v>
      </c>
      <c r="F22" s="89">
        <v>410</v>
      </c>
      <c r="G22" s="133"/>
    </row>
    <row r="23" customHeight="1" spans="1:7">
      <c r="A23" s="85" t="s">
        <v>258</v>
      </c>
      <c r="B23" s="85" t="s">
        <v>259</v>
      </c>
      <c r="C23" s="89">
        <v>114.39</v>
      </c>
      <c r="D23" s="89">
        <v>0</v>
      </c>
      <c r="E23" s="89">
        <v>0</v>
      </c>
      <c r="F23" s="89">
        <v>114.39</v>
      </c>
      <c r="G23" s="133"/>
    </row>
    <row r="24" customHeight="1" spans="1:7">
      <c r="A24" s="85" t="s">
        <v>260</v>
      </c>
      <c r="B24" s="85" t="s">
        <v>261</v>
      </c>
      <c r="C24" s="89">
        <v>1572.36</v>
      </c>
      <c r="D24" s="89">
        <v>1261.26</v>
      </c>
      <c r="E24" s="89">
        <v>99.8</v>
      </c>
      <c r="F24" s="89">
        <v>211.3</v>
      </c>
      <c r="G24" s="133"/>
    </row>
    <row r="25" customHeight="1" spans="1:7">
      <c r="A25" s="85" t="s">
        <v>262</v>
      </c>
      <c r="B25" s="85" t="s">
        <v>263</v>
      </c>
      <c r="C25" s="89">
        <v>22526.37</v>
      </c>
      <c r="D25" s="89">
        <v>8010.43</v>
      </c>
      <c r="E25" s="89">
        <v>1250.21</v>
      </c>
      <c r="F25" s="89">
        <v>13265.73</v>
      </c>
      <c r="G25" s="133"/>
    </row>
    <row r="26" customHeight="1" spans="1:7">
      <c r="A26" s="85" t="s">
        <v>264</v>
      </c>
      <c r="B26" s="85" t="s">
        <v>265</v>
      </c>
      <c r="C26" s="89">
        <v>1906.07</v>
      </c>
      <c r="D26" s="89">
        <v>1906.07</v>
      </c>
      <c r="E26" s="89">
        <v>0</v>
      </c>
      <c r="F26" s="89">
        <v>0</v>
      </c>
      <c r="G26" s="133"/>
    </row>
    <row r="27" customHeight="1" spans="1:7">
      <c r="A27" s="85" t="s">
        <v>266</v>
      </c>
      <c r="B27" s="85" t="s">
        <v>267</v>
      </c>
      <c r="C27" s="89">
        <v>1906.07</v>
      </c>
      <c r="D27" s="89">
        <v>1906.07</v>
      </c>
      <c r="E27" s="89">
        <v>0</v>
      </c>
      <c r="F27" s="89">
        <v>0</v>
      </c>
      <c r="G27" s="133"/>
    </row>
    <row r="28" customHeight="1" spans="1:7">
      <c r="A28" s="85" t="s">
        <v>268</v>
      </c>
      <c r="B28" s="85" t="s">
        <v>269</v>
      </c>
      <c r="C28" s="89">
        <v>1906.07</v>
      </c>
      <c r="D28" s="89">
        <v>1906.07</v>
      </c>
      <c r="E28" s="89">
        <v>0</v>
      </c>
      <c r="F28" s="89">
        <v>0</v>
      </c>
      <c r="G28" s="133"/>
    </row>
  </sheetData>
  <printOptions horizontalCentered="1"/>
  <pageMargins left="0.588888888888889" right="0.588888888888889" top="0.788888888888889" bottom="0.788888888888889" header="0.5" footer="0.5"/>
  <pageSetup paperSize="9" fitToHeight="1000" orientation="landscape"/>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94"/>
  <sheetViews>
    <sheetView showGridLines="0" showZeros="0" view="pageBreakPreview" zoomScaleNormal="100" zoomScaleSheetLayoutView="100" topLeftCell="A67" workbookViewId="0">
      <selection activeCell="A4" sqref="A4:I94"/>
    </sheetView>
  </sheetViews>
  <sheetFormatPr defaultColWidth="9.16666666666667" defaultRowHeight="12.75" customHeight="1"/>
  <cols>
    <col min="1" max="1" width="19" customWidth="1"/>
    <col min="2" max="4" width="31.6666666666667" customWidth="1"/>
    <col min="5" max="9" width="21.3333333333333" customWidth="1"/>
    <col min="10" max="10" width="9.16666666666667" customWidth="1"/>
  </cols>
  <sheetData>
    <row r="1" ht="30" customHeight="1" spans="1:1">
      <c r="A1" s="79" t="s">
        <v>21</v>
      </c>
    </row>
    <row r="2" ht="28.5" customHeight="1" spans="1:9">
      <c r="A2" s="80" t="s">
        <v>270</v>
      </c>
      <c r="B2" s="80"/>
      <c r="C2" s="80"/>
      <c r="D2" s="80"/>
      <c r="E2" s="80"/>
      <c r="F2" s="80"/>
      <c r="G2" s="80"/>
      <c r="H2" s="80"/>
      <c r="I2" s="80"/>
    </row>
    <row r="3" ht="22.5" customHeight="1" spans="9:9">
      <c r="I3" s="91" t="s">
        <v>46</v>
      </c>
    </row>
    <row r="4" ht="22.5" customHeight="1" spans="1:9">
      <c r="A4" s="83" t="s">
        <v>271</v>
      </c>
      <c r="B4" s="83" t="s">
        <v>272</v>
      </c>
      <c r="C4" s="83" t="s">
        <v>273</v>
      </c>
      <c r="D4" s="83" t="s">
        <v>274</v>
      </c>
      <c r="E4" s="83" t="s">
        <v>142</v>
      </c>
      <c r="F4" s="83" t="s">
        <v>222</v>
      </c>
      <c r="G4" s="83" t="s">
        <v>223</v>
      </c>
      <c r="H4" s="83" t="s">
        <v>224</v>
      </c>
      <c r="I4" s="83" t="s">
        <v>225</v>
      </c>
    </row>
    <row r="5" ht="15.75" customHeight="1" spans="1:9">
      <c r="A5" s="84" t="s">
        <v>153</v>
      </c>
      <c r="B5" s="84" t="s">
        <v>153</v>
      </c>
      <c r="C5" s="99" t="s">
        <v>153</v>
      </c>
      <c r="D5" s="99" t="s">
        <v>153</v>
      </c>
      <c r="E5" s="84">
        <v>1</v>
      </c>
      <c r="F5" s="84">
        <v>2</v>
      </c>
      <c r="G5" s="84">
        <v>3</v>
      </c>
      <c r="H5" s="84">
        <v>4</v>
      </c>
      <c r="I5" s="84" t="s">
        <v>153</v>
      </c>
    </row>
    <row r="6" customHeight="1" spans="1:9">
      <c r="A6" s="93"/>
      <c r="B6" s="100" t="s">
        <v>142</v>
      </c>
      <c r="C6" s="100"/>
      <c r="D6" s="93"/>
      <c r="E6" s="134">
        <v>67964.51</v>
      </c>
      <c r="F6" s="89">
        <v>29577.41</v>
      </c>
      <c r="G6" s="89">
        <v>3619.4</v>
      </c>
      <c r="H6" s="89">
        <v>34767.7</v>
      </c>
      <c r="I6" s="133"/>
    </row>
    <row r="7" customHeight="1" spans="1:9">
      <c r="A7" s="93" t="s">
        <v>275</v>
      </c>
      <c r="B7" s="100" t="s">
        <v>276</v>
      </c>
      <c r="C7" s="100"/>
      <c r="D7" s="93"/>
      <c r="E7" s="134">
        <v>27198.46</v>
      </c>
      <c r="F7" s="89">
        <v>27078.56</v>
      </c>
      <c r="G7" s="89">
        <v>0</v>
      </c>
      <c r="H7" s="89">
        <v>119.9</v>
      </c>
      <c r="I7" s="133"/>
    </row>
    <row r="8" customHeight="1" spans="1:9">
      <c r="A8" s="93" t="s">
        <v>277</v>
      </c>
      <c r="B8" s="100" t="s">
        <v>278</v>
      </c>
      <c r="C8" s="100" t="s">
        <v>279</v>
      </c>
      <c r="D8" s="93" t="s">
        <v>280</v>
      </c>
      <c r="E8" s="134">
        <v>379.17</v>
      </c>
      <c r="F8" s="89">
        <v>379.17</v>
      </c>
      <c r="G8" s="89">
        <v>0</v>
      </c>
      <c r="H8" s="89">
        <v>0</v>
      </c>
      <c r="I8" s="133"/>
    </row>
    <row r="9" customHeight="1" spans="1:9">
      <c r="A9" s="93" t="s">
        <v>277</v>
      </c>
      <c r="B9" s="100" t="s">
        <v>278</v>
      </c>
      <c r="C9" s="100" t="s">
        <v>281</v>
      </c>
      <c r="D9" s="93" t="s">
        <v>276</v>
      </c>
      <c r="E9" s="134">
        <v>7436.95</v>
      </c>
      <c r="F9" s="89">
        <v>7436.95</v>
      </c>
      <c r="G9" s="89">
        <v>0</v>
      </c>
      <c r="H9" s="89">
        <v>0</v>
      </c>
      <c r="I9" s="133"/>
    </row>
    <row r="10" customHeight="1" spans="1:9">
      <c r="A10" s="93" t="s">
        <v>282</v>
      </c>
      <c r="B10" s="100" t="s">
        <v>283</v>
      </c>
      <c r="C10" s="100" t="s">
        <v>281</v>
      </c>
      <c r="D10" s="93" t="s">
        <v>276</v>
      </c>
      <c r="E10" s="134">
        <v>215.01</v>
      </c>
      <c r="F10" s="89">
        <v>215.01</v>
      </c>
      <c r="G10" s="89">
        <v>0</v>
      </c>
      <c r="H10" s="89">
        <v>0</v>
      </c>
      <c r="I10" s="133"/>
    </row>
    <row r="11" customHeight="1" spans="1:9">
      <c r="A11" s="93" t="s">
        <v>282</v>
      </c>
      <c r="B11" s="100" t="s">
        <v>283</v>
      </c>
      <c r="C11" s="100" t="s">
        <v>279</v>
      </c>
      <c r="D11" s="93" t="s">
        <v>280</v>
      </c>
      <c r="E11" s="134">
        <v>296.42</v>
      </c>
      <c r="F11" s="89">
        <v>296.42</v>
      </c>
      <c r="G11" s="89">
        <v>0</v>
      </c>
      <c r="H11" s="89">
        <v>0</v>
      </c>
      <c r="I11" s="133"/>
    </row>
    <row r="12" customHeight="1" spans="1:9">
      <c r="A12" s="93" t="s">
        <v>284</v>
      </c>
      <c r="B12" s="100" t="s">
        <v>285</v>
      </c>
      <c r="C12" s="100" t="s">
        <v>281</v>
      </c>
      <c r="D12" s="93" t="s">
        <v>276</v>
      </c>
      <c r="E12" s="134">
        <v>91.2</v>
      </c>
      <c r="F12" s="89">
        <v>91.2</v>
      </c>
      <c r="G12" s="89">
        <v>0</v>
      </c>
      <c r="H12" s="89">
        <v>0</v>
      </c>
      <c r="I12" s="133"/>
    </row>
    <row r="13" customHeight="1" spans="1:9">
      <c r="A13" s="93" t="s">
        <v>284</v>
      </c>
      <c r="B13" s="100" t="s">
        <v>285</v>
      </c>
      <c r="C13" s="100" t="s">
        <v>279</v>
      </c>
      <c r="D13" s="93" t="s">
        <v>280</v>
      </c>
      <c r="E13" s="134">
        <v>229.6</v>
      </c>
      <c r="F13" s="89">
        <v>229.6</v>
      </c>
      <c r="G13" s="89">
        <v>0</v>
      </c>
      <c r="H13" s="89">
        <v>0</v>
      </c>
      <c r="I13" s="133"/>
    </row>
    <row r="14" customHeight="1" spans="1:9">
      <c r="A14" s="93" t="s">
        <v>286</v>
      </c>
      <c r="B14" s="100" t="s">
        <v>287</v>
      </c>
      <c r="C14" s="100" t="s">
        <v>281</v>
      </c>
      <c r="D14" s="93" t="s">
        <v>276</v>
      </c>
      <c r="E14" s="134">
        <v>48.15</v>
      </c>
      <c r="F14" s="89">
        <v>48.15</v>
      </c>
      <c r="G14" s="89">
        <v>0</v>
      </c>
      <c r="H14" s="89">
        <v>0</v>
      </c>
      <c r="I14" s="133"/>
    </row>
    <row r="15" customHeight="1" spans="1:9">
      <c r="A15" s="93" t="s">
        <v>288</v>
      </c>
      <c r="B15" s="100" t="s">
        <v>289</v>
      </c>
      <c r="C15" s="100" t="s">
        <v>281</v>
      </c>
      <c r="D15" s="93" t="s">
        <v>276</v>
      </c>
      <c r="E15" s="134">
        <v>9225.5</v>
      </c>
      <c r="F15" s="89">
        <v>9225.5</v>
      </c>
      <c r="G15" s="89">
        <v>0</v>
      </c>
      <c r="H15" s="89">
        <v>0</v>
      </c>
      <c r="I15" s="133"/>
    </row>
    <row r="16" customHeight="1" spans="1:9">
      <c r="A16" s="93" t="s">
        <v>290</v>
      </c>
      <c r="B16" s="100" t="s">
        <v>291</v>
      </c>
      <c r="C16" s="100" t="s">
        <v>281</v>
      </c>
      <c r="D16" s="93" t="s">
        <v>276</v>
      </c>
      <c r="E16" s="134">
        <v>2998.95</v>
      </c>
      <c r="F16" s="89">
        <v>2998.95</v>
      </c>
      <c r="G16" s="89">
        <v>0</v>
      </c>
      <c r="H16" s="89">
        <v>0</v>
      </c>
      <c r="I16" s="133"/>
    </row>
    <row r="17" customHeight="1" spans="1:9">
      <c r="A17" s="93" t="s">
        <v>290</v>
      </c>
      <c r="B17" s="100" t="s">
        <v>291</v>
      </c>
      <c r="C17" s="100" t="s">
        <v>292</v>
      </c>
      <c r="D17" s="93" t="s">
        <v>293</v>
      </c>
      <c r="E17" s="134">
        <v>129.8</v>
      </c>
      <c r="F17" s="89">
        <v>129.8</v>
      </c>
      <c r="G17" s="89">
        <v>0</v>
      </c>
      <c r="H17" s="89">
        <v>0</v>
      </c>
      <c r="I17" s="133"/>
    </row>
    <row r="18" customHeight="1" spans="1:9">
      <c r="A18" s="93" t="s">
        <v>294</v>
      </c>
      <c r="B18" s="100" t="s">
        <v>295</v>
      </c>
      <c r="C18" s="100" t="s">
        <v>281</v>
      </c>
      <c r="D18" s="93" t="s">
        <v>276</v>
      </c>
      <c r="E18" s="134">
        <v>1197.08</v>
      </c>
      <c r="F18" s="89">
        <v>1197.08</v>
      </c>
      <c r="G18" s="89">
        <v>0</v>
      </c>
      <c r="H18" s="89">
        <v>0</v>
      </c>
      <c r="I18" s="133"/>
    </row>
    <row r="19" customHeight="1" spans="1:9">
      <c r="A19" s="93" t="s">
        <v>296</v>
      </c>
      <c r="B19" s="100" t="s">
        <v>297</v>
      </c>
      <c r="C19" s="100" t="s">
        <v>292</v>
      </c>
      <c r="D19" s="93" t="s">
        <v>293</v>
      </c>
      <c r="E19" s="134">
        <v>64.9</v>
      </c>
      <c r="F19" s="89">
        <v>64.9</v>
      </c>
      <c r="G19" s="89">
        <v>0</v>
      </c>
      <c r="H19" s="89">
        <v>0</v>
      </c>
      <c r="I19" s="133"/>
    </row>
    <row r="20" customHeight="1" spans="1:9">
      <c r="A20" s="93" t="s">
        <v>296</v>
      </c>
      <c r="B20" s="100" t="s">
        <v>297</v>
      </c>
      <c r="C20" s="100" t="s">
        <v>281</v>
      </c>
      <c r="D20" s="93" t="s">
        <v>276</v>
      </c>
      <c r="E20" s="134">
        <v>1674.52</v>
      </c>
      <c r="F20" s="89">
        <v>1674.52</v>
      </c>
      <c r="G20" s="89">
        <v>0</v>
      </c>
      <c r="H20" s="89">
        <v>0</v>
      </c>
      <c r="I20" s="133"/>
    </row>
    <row r="21" customHeight="1" spans="1:9">
      <c r="A21" s="93" t="s">
        <v>298</v>
      </c>
      <c r="B21" s="100" t="s">
        <v>299</v>
      </c>
      <c r="C21" s="100" t="s">
        <v>292</v>
      </c>
      <c r="D21" s="93" t="s">
        <v>293</v>
      </c>
      <c r="E21" s="134">
        <v>71.38</v>
      </c>
      <c r="F21" s="89">
        <v>71.38</v>
      </c>
      <c r="G21" s="89">
        <v>0</v>
      </c>
      <c r="H21" s="89">
        <v>0</v>
      </c>
      <c r="I21" s="133"/>
    </row>
    <row r="22" customHeight="1" spans="1:9">
      <c r="A22" s="93" t="s">
        <v>298</v>
      </c>
      <c r="B22" s="100" t="s">
        <v>299</v>
      </c>
      <c r="C22" s="100" t="s">
        <v>281</v>
      </c>
      <c r="D22" s="93" t="s">
        <v>276</v>
      </c>
      <c r="E22" s="134">
        <v>66.61</v>
      </c>
      <c r="F22" s="89">
        <v>66.61</v>
      </c>
      <c r="G22" s="89">
        <v>0</v>
      </c>
      <c r="H22" s="89">
        <v>0</v>
      </c>
      <c r="I22" s="133"/>
    </row>
    <row r="23" customHeight="1" spans="1:9">
      <c r="A23" s="93" t="s">
        <v>300</v>
      </c>
      <c r="B23" s="100" t="s">
        <v>301</v>
      </c>
      <c r="C23" s="100" t="s">
        <v>281</v>
      </c>
      <c r="D23" s="93" t="s">
        <v>276</v>
      </c>
      <c r="E23" s="134">
        <v>256.29</v>
      </c>
      <c r="F23" s="89">
        <v>256.29</v>
      </c>
      <c r="G23" s="89">
        <v>0</v>
      </c>
      <c r="H23" s="89">
        <v>0</v>
      </c>
      <c r="I23" s="133"/>
    </row>
    <row r="24" customHeight="1" spans="1:9">
      <c r="A24" s="93" t="s">
        <v>300</v>
      </c>
      <c r="B24" s="100" t="s">
        <v>301</v>
      </c>
      <c r="C24" s="100" t="s">
        <v>292</v>
      </c>
      <c r="D24" s="93" t="s">
        <v>293</v>
      </c>
      <c r="E24" s="134">
        <v>8.59</v>
      </c>
      <c r="F24" s="89">
        <v>8.59</v>
      </c>
      <c r="G24" s="89">
        <v>0</v>
      </c>
      <c r="H24" s="89">
        <v>0</v>
      </c>
      <c r="I24" s="133"/>
    </row>
    <row r="25" customHeight="1" spans="1:9">
      <c r="A25" s="93" t="s">
        <v>302</v>
      </c>
      <c r="B25" s="100" t="s">
        <v>303</v>
      </c>
      <c r="C25" s="100" t="s">
        <v>304</v>
      </c>
      <c r="D25" s="93" t="s">
        <v>305</v>
      </c>
      <c r="E25" s="134">
        <v>85.75</v>
      </c>
      <c r="F25" s="89">
        <v>85.75</v>
      </c>
      <c r="G25" s="89">
        <v>0</v>
      </c>
      <c r="H25" s="89">
        <v>0</v>
      </c>
      <c r="I25" s="133"/>
    </row>
    <row r="26" customHeight="1" spans="1:9">
      <c r="A26" s="93" t="s">
        <v>302</v>
      </c>
      <c r="B26" s="100" t="s">
        <v>303</v>
      </c>
      <c r="C26" s="100" t="s">
        <v>281</v>
      </c>
      <c r="D26" s="93" t="s">
        <v>276</v>
      </c>
      <c r="E26" s="134">
        <v>1820.32</v>
      </c>
      <c r="F26" s="89">
        <v>1820.32</v>
      </c>
      <c r="G26" s="89">
        <v>0</v>
      </c>
      <c r="H26" s="89">
        <v>0</v>
      </c>
      <c r="I26" s="133"/>
    </row>
    <row r="27" customHeight="1" spans="1:9">
      <c r="A27" s="93" t="s">
        <v>306</v>
      </c>
      <c r="B27" s="100" t="s">
        <v>307</v>
      </c>
      <c r="C27" s="100" t="s">
        <v>281</v>
      </c>
      <c r="D27" s="93" t="s">
        <v>276</v>
      </c>
      <c r="E27" s="134">
        <v>122.8</v>
      </c>
      <c r="F27" s="89">
        <v>122.8</v>
      </c>
      <c r="G27" s="89">
        <v>0</v>
      </c>
      <c r="H27" s="89">
        <v>0</v>
      </c>
      <c r="I27" s="133"/>
    </row>
    <row r="28" customHeight="1" spans="1:9">
      <c r="A28" s="93" t="s">
        <v>308</v>
      </c>
      <c r="B28" s="100" t="s">
        <v>309</v>
      </c>
      <c r="C28" s="100" t="s">
        <v>281</v>
      </c>
      <c r="D28" s="93" t="s">
        <v>276</v>
      </c>
      <c r="E28" s="134">
        <v>739.35</v>
      </c>
      <c r="F28" s="89">
        <v>619.45</v>
      </c>
      <c r="G28" s="89">
        <v>0</v>
      </c>
      <c r="H28" s="89">
        <v>119.9</v>
      </c>
      <c r="I28" s="133"/>
    </row>
    <row r="29" customHeight="1" spans="1:9">
      <c r="A29" s="93" t="s">
        <v>308</v>
      </c>
      <c r="B29" s="100" t="s">
        <v>309</v>
      </c>
      <c r="C29" s="100" t="s">
        <v>310</v>
      </c>
      <c r="D29" s="93" t="s">
        <v>311</v>
      </c>
      <c r="E29" s="134">
        <v>40.12</v>
      </c>
      <c r="F29" s="89">
        <v>40.12</v>
      </c>
      <c r="G29" s="89">
        <v>0</v>
      </c>
      <c r="H29" s="89">
        <v>0</v>
      </c>
      <c r="I29" s="133"/>
    </row>
    <row r="30" customHeight="1" spans="1:9">
      <c r="A30" s="93" t="s">
        <v>312</v>
      </c>
      <c r="B30" s="100" t="s">
        <v>313</v>
      </c>
      <c r="C30" s="100"/>
      <c r="D30" s="93"/>
      <c r="E30" s="134">
        <v>20947.31</v>
      </c>
      <c r="F30" s="89">
        <v>430.69</v>
      </c>
      <c r="G30" s="89">
        <v>3619.4</v>
      </c>
      <c r="H30" s="89">
        <v>16897.22</v>
      </c>
      <c r="I30" s="133"/>
    </row>
    <row r="31" customHeight="1" spans="1:9">
      <c r="A31" s="93" t="s">
        <v>314</v>
      </c>
      <c r="B31" s="100" t="s">
        <v>315</v>
      </c>
      <c r="C31" s="100" t="s">
        <v>316</v>
      </c>
      <c r="D31" s="93" t="s">
        <v>317</v>
      </c>
      <c r="E31" s="134">
        <v>30.13</v>
      </c>
      <c r="F31" s="89">
        <v>0</v>
      </c>
      <c r="G31" s="89">
        <v>17.53</v>
      </c>
      <c r="H31" s="89">
        <v>12.6</v>
      </c>
      <c r="I31" s="133"/>
    </row>
    <row r="32" customHeight="1" spans="1:9">
      <c r="A32" s="93" t="s">
        <v>314</v>
      </c>
      <c r="B32" s="100" t="s">
        <v>315</v>
      </c>
      <c r="C32" s="100" t="s">
        <v>318</v>
      </c>
      <c r="D32" s="93" t="s">
        <v>313</v>
      </c>
      <c r="E32" s="134">
        <v>500.1</v>
      </c>
      <c r="F32" s="89">
        <v>0</v>
      </c>
      <c r="G32" s="89">
        <v>295.24</v>
      </c>
      <c r="H32" s="89">
        <v>204.86</v>
      </c>
      <c r="I32" s="133"/>
    </row>
    <row r="33" customHeight="1" spans="1:9">
      <c r="A33" s="93" t="s">
        <v>319</v>
      </c>
      <c r="B33" s="100" t="s">
        <v>320</v>
      </c>
      <c r="C33" s="100" t="s">
        <v>318</v>
      </c>
      <c r="D33" s="93" t="s">
        <v>313</v>
      </c>
      <c r="E33" s="134">
        <v>306.15</v>
      </c>
      <c r="F33" s="89">
        <v>0</v>
      </c>
      <c r="G33" s="89">
        <v>44.6</v>
      </c>
      <c r="H33" s="89">
        <v>261.55</v>
      </c>
      <c r="I33" s="133"/>
    </row>
    <row r="34" customHeight="1" spans="1:9">
      <c r="A34" s="93" t="s">
        <v>319</v>
      </c>
      <c r="B34" s="100" t="s">
        <v>320</v>
      </c>
      <c r="C34" s="100" t="s">
        <v>316</v>
      </c>
      <c r="D34" s="93" t="s">
        <v>317</v>
      </c>
      <c r="E34" s="134">
        <v>37.08</v>
      </c>
      <c r="F34" s="89">
        <v>0</v>
      </c>
      <c r="G34" s="89">
        <v>5.03</v>
      </c>
      <c r="H34" s="89">
        <v>32.05</v>
      </c>
      <c r="I34" s="133"/>
    </row>
    <row r="35" customHeight="1" spans="1:9">
      <c r="A35" s="93" t="s">
        <v>321</v>
      </c>
      <c r="B35" s="100" t="s">
        <v>322</v>
      </c>
      <c r="C35" s="100" t="s">
        <v>316</v>
      </c>
      <c r="D35" s="93" t="s">
        <v>317</v>
      </c>
      <c r="E35" s="134">
        <v>1936.4</v>
      </c>
      <c r="F35" s="89">
        <v>0</v>
      </c>
      <c r="G35" s="89">
        <v>0</v>
      </c>
      <c r="H35" s="89">
        <v>1936.4</v>
      </c>
      <c r="I35" s="133"/>
    </row>
    <row r="36" customHeight="1" spans="1:9">
      <c r="A36" s="93" t="s">
        <v>321</v>
      </c>
      <c r="B36" s="100" t="s">
        <v>322</v>
      </c>
      <c r="C36" s="100" t="s">
        <v>318</v>
      </c>
      <c r="D36" s="93" t="s">
        <v>313</v>
      </c>
      <c r="E36" s="134">
        <v>903.28</v>
      </c>
      <c r="F36" s="89">
        <v>0</v>
      </c>
      <c r="G36" s="89">
        <v>0</v>
      </c>
      <c r="H36" s="89">
        <v>903.28</v>
      </c>
      <c r="I36" s="133"/>
    </row>
    <row r="37" customHeight="1" spans="1:9">
      <c r="A37" s="93" t="s">
        <v>323</v>
      </c>
      <c r="B37" s="100" t="s">
        <v>324</v>
      </c>
      <c r="C37" s="100" t="s">
        <v>318</v>
      </c>
      <c r="D37" s="93" t="s">
        <v>313</v>
      </c>
      <c r="E37" s="134">
        <v>6.03</v>
      </c>
      <c r="F37" s="89">
        <v>0</v>
      </c>
      <c r="G37" s="89">
        <v>0</v>
      </c>
      <c r="H37" s="89">
        <v>6.03</v>
      </c>
      <c r="I37" s="133"/>
    </row>
    <row r="38" customHeight="1" spans="1:9">
      <c r="A38" s="93" t="s">
        <v>325</v>
      </c>
      <c r="B38" s="100" t="s">
        <v>326</v>
      </c>
      <c r="C38" s="100" t="s">
        <v>318</v>
      </c>
      <c r="D38" s="93" t="s">
        <v>313</v>
      </c>
      <c r="E38" s="134">
        <v>125.05</v>
      </c>
      <c r="F38" s="89">
        <v>0</v>
      </c>
      <c r="G38" s="89">
        <v>85.42</v>
      </c>
      <c r="H38" s="89">
        <v>39.63</v>
      </c>
      <c r="I38" s="133"/>
    </row>
    <row r="39" customHeight="1" spans="1:9">
      <c r="A39" s="93" t="s">
        <v>325</v>
      </c>
      <c r="B39" s="100" t="s">
        <v>326</v>
      </c>
      <c r="C39" s="100" t="s">
        <v>316</v>
      </c>
      <c r="D39" s="93" t="s">
        <v>317</v>
      </c>
      <c r="E39" s="134">
        <v>1.03</v>
      </c>
      <c r="F39" s="89">
        <v>0</v>
      </c>
      <c r="G39" s="89">
        <v>0.53</v>
      </c>
      <c r="H39" s="89">
        <v>0.5</v>
      </c>
      <c r="I39" s="133"/>
    </row>
    <row r="40" customHeight="1" spans="1:9">
      <c r="A40" s="93" t="s">
        <v>327</v>
      </c>
      <c r="B40" s="100" t="s">
        <v>328</v>
      </c>
      <c r="C40" s="100" t="s">
        <v>318</v>
      </c>
      <c r="D40" s="93" t="s">
        <v>313</v>
      </c>
      <c r="E40" s="134">
        <v>443.07</v>
      </c>
      <c r="F40" s="89">
        <v>0</v>
      </c>
      <c r="G40" s="89">
        <v>222.42</v>
      </c>
      <c r="H40" s="89">
        <v>220.65</v>
      </c>
      <c r="I40" s="133"/>
    </row>
    <row r="41" customHeight="1" spans="1:9">
      <c r="A41" s="93" t="s">
        <v>327</v>
      </c>
      <c r="B41" s="100" t="s">
        <v>328</v>
      </c>
      <c r="C41" s="100" t="s">
        <v>316</v>
      </c>
      <c r="D41" s="93" t="s">
        <v>317</v>
      </c>
      <c r="E41" s="134">
        <v>45.71</v>
      </c>
      <c r="F41" s="89">
        <v>0</v>
      </c>
      <c r="G41" s="89">
        <v>10.71</v>
      </c>
      <c r="H41" s="89">
        <v>35</v>
      </c>
      <c r="I41" s="133"/>
    </row>
    <row r="42" customHeight="1" spans="1:9">
      <c r="A42" s="93" t="s">
        <v>329</v>
      </c>
      <c r="B42" s="100" t="s">
        <v>330</v>
      </c>
      <c r="C42" s="100" t="s">
        <v>316</v>
      </c>
      <c r="D42" s="93" t="s">
        <v>317</v>
      </c>
      <c r="E42" s="134">
        <v>18.64</v>
      </c>
      <c r="F42" s="89">
        <v>0</v>
      </c>
      <c r="G42" s="89">
        <v>10.04</v>
      </c>
      <c r="H42" s="89">
        <v>8.6</v>
      </c>
      <c r="I42" s="133"/>
    </row>
    <row r="43" customHeight="1" spans="1:9">
      <c r="A43" s="93" t="s">
        <v>329</v>
      </c>
      <c r="B43" s="100" t="s">
        <v>330</v>
      </c>
      <c r="C43" s="100" t="s">
        <v>318</v>
      </c>
      <c r="D43" s="93" t="s">
        <v>313</v>
      </c>
      <c r="E43" s="134">
        <v>118.84</v>
      </c>
      <c r="F43" s="89">
        <v>0</v>
      </c>
      <c r="G43" s="89">
        <v>109.84</v>
      </c>
      <c r="H43" s="89">
        <v>9</v>
      </c>
      <c r="I43" s="133"/>
    </row>
    <row r="44" customHeight="1" spans="1:9">
      <c r="A44" s="93" t="s">
        <v>331</v>
      </c>
      <c r="B44" s="100" t="s">
        <v>332</v>
      </c>
      <c r="C44" s="100" t="s">
        <v>316</v>
      </c>
      <c r="D44" s="93" t="s">
        <v>317</v>
      </c>
      <c r="E44" s="134">
        <v>27.32</v>
      </c>
      <c r="F44" s="89">
        <v>0</v>
      </c>
      <c r="G44" s="89">
        <v>4.32</v>
      </c>
      <c r="H44" s="89">
        <v>23</v>
      </c>
      <c r="I44" s="133"/>
    </row>
    <row r="45" customHeight="1" spans="1:9">
      <c r="A45" s="93" t="s">
        <v>331</v>
      </c>
      <c r="B45" s="100" t="s">
        <v>332</v>
      </c>
      <c r="C45" s="100" t="s">
        <v>318</v>
      </c>
      <c r="D45" s="93" t="s">
        <v>313</v>
      </c>
      <c r="E45" s="134">
        <v>356.93</v>
      </c>
      <c r="F45" s="89">
        <v>0</v>
      </c>
      <c r="G45" s="89">
        <v>233.03</v>
      </c>
      <c r="H45" s="89">
        <v>123.9</v>
      </c>
      <c r="I45" s="133"/>
    </row>
    <row r="46" customHeight="1" spans="1:9">
      <c r="A46" s="93" t="s">
        <v>333</v>
      </c>
      <c r="B46" s="100" t="s">
        <v>334</v>
      </c>
      <c r="C46" s="100" t="s">
        <v>318</v>
      </c>
      <c r="D46" s="93" t="s">
        <v>313</v>
      </c>
      <c r="E46" s="134">
        <v>547.27</v>
      </c>
      <c r="F46" s="89">
        <v>0</v>
      </c>
      <c r="G46" s="89">
        <v>92</v>
      </c>
      <c r="H46" s="89">
        <v>455.27</v>
      </c>
      <c r="I46" s="133"/>
    </row>
    <row r="47" customHeight="1" spans="1:9">
      <c r="A47" s="93" t="s">
        <v>333</v>
      </c>
      <c r="B47" s="100" t="s">
        <v>334</v>
      </c>
      <c r="C47" s="100" t="s">
        <v>316</v>
      </c>
      <c r="D47" s="93" t="s">
        <v>317</v>
      </c>
      <c r="E47" s="134">
        <v>33.75</v>
      </c>
      <c r="F47" s="89">
        <v>0</v>
      </c>
      <c r="G47" s="89">
        <v>12.25</v>
      </c>
      <c r="H47" s="89">
        <v>21.5</v>
      </c>
      <c r="I47" s="133"/>
    </row>
    <row r="48" customHeight="1" spans="1:9">
      <c r="A48" s="93" t="s">
        <v>335</v>
      </c>
      <c r="B48" s="100" t="s">
        <v>336</v>
      </c>
      <c r="C48" s="100" t="s">
        <v>316</v>
      </c>
      <c r="D48" s="93" t="s">
        <v>317</v>
      </c>
      <c r="E48" s="134">
        <v>141.52</v>
      </c>
      <c r="F48" s="89">
        <v>0</v>
      </c>
      <c r="G48" s="89">
        <v>51.42</v>
      </c>
      <c r="H48" s="89">
        <v>90.1</v>
      </c>
      <c r="I48" s="133"/>
    </row>
    <row r="49" customHeight="1" spans="1:9">
      <c r="A49" s="93" t="s">
        <v>335</v>
      </c>
      <c r="B49" s="100" t="s">
        <v>336</v>
      </c>
      <c r="C49" s="100" t="s">
        <v>318</v>
      </c>
      <c r="D49" s="93" t="s">
        <v>313</v>
      </c>
      <c r="E49" s="134">
        <v>800.57</v>
      </c>
      <c r="F49" s="89">
        <v>0</v>
      </c>
      <c r="G49" s="89">
        <v>264.56</v>
      </c>
      <c r="H49" s="89">
        <v>536.01</v>
      </c>
      <c r="I49" s="133"/>
    </row>
    <row r="50" customHeight="1" spans="1:9">
      <c r="A50" s="93" t="s">
        <v>337</v>
      </c>
      <c r="B50" s="100" t="s">
        <v>338</v>
      </c>
      <c r="C50" s="100" t="s">
        <v>318</v>
      </c>
      <c r="D50" s="93" t="s">
        <v>313</v>
      </c>
      <c r="E50" s="134">
        <v>23.96</v>
      </c>
      <c r="F50" s="89">
        <v>0</v>
      </c>
      <c r="G50" s="89">
        <v>0</v>
      </c>
      <c r="H50" s="89">
        <v>23.96</v>
      </c>
      <c r="I50" s="133"/>
    </row>
    <row r="51" customHeight="1" spans="1:9">
      <c r="A51" s="93" t="s">
        <v>337</v>
      </c>
      <c r="B51" s="100" t="s">
        <v>338</v>
      </c>
      <c r="C51" s="100" t="s">
        <v>339</v>
      </c>
      <c r="D51" s="93" t="s">
        <v>340</v>
      </c>
      <c r="E51" s="134">
        <v>26</v>
      </c>
      <c r="F51" s="89">
        <v>0</v>
      </c>
      <c r="G51" s="89">
        <v>0</v>
      </c>
      <c r="H51" s="89">
        <v>26</v>
      </c>
      <c r="I51" s="133"/>
    </row>
    <row r="52" customHeight="1" spans="1:9">
      <c r="A52" s="93" t="s">
        <v>341</v>
      </c>
      <c r="B52" s="100" t="s">
        <v>342</v>
      </c>
      <c r="C52" s="100" t="s">
        <v>318</v>
      </c>
      <c r="D52" s="93" t="s">
        <v>313</v>
      </c>
      <c r="E52" s="134">
        <v>1761.71</v>
      </c>
      <c r="F52" s="89">
        <v>0</v>
      </c>
      <c r="G52" s="89">
        <v>271.02</v>
      </c>
      <c r="H52" s="89">
        <v>1490.69</v>
      </c>
      <c r="I52" s="133"/>
    </row>
    <row r="53" customHeight="1" spans="1:9">
      <c r="A53" s="93" t="s">
        <v>341</v>
      </c>
      <c r="B53" s="100" t="s">
        <v>342</v>
      </c>
      <c r="C53" s="100" t="s">
        <v>343</v>
      </c>
      <c r="D53" s="93" t="s">
        <v>344</v>
      </c>
      <c r="E53" s="134">
        <v>83.13</v>
      </c>
      <c r="F53" s="89">
        <v>0</v>
      </c>
      <c r="G53" s="89">
        <v>31.94</v>
      </c>
      <c r="H53" s="89">
        <v>51.19</v>
      </c>
      <c r="I53" s="133"/>
    </row>
    <row r="54" customHeight="1" spans="1:9">
      <c r="A54" s="93" t="s">
        <v>345</v>
      </c>
      <c r="B54" s="100" t="s">
        <v>346</v>
      </c>
      <c r="C54" s="100" t="s">
        <v>318</v>
      </c>
      <c r="D54" s="93" t="s">
        <v>313</v>
      </c>
      <c r="E54" s="134">
        <v>495.35</v>
      </c>
      <c r="F54" s="89">
        <v>0</v>
      </c>
      <c r="G54" s="89">
        <v>0</v>
      </c>
      <c r="H54" s="89">
        <v>495.35</v>
      </c>
      <c r="I54" s="133"/>
    </row>
    <row r="55" customHeight="1" spans="1:9">
      <c r="A55" s="93" t="s">
        <v>345</v>
      </c>
      <c r="B55" s="100" t="s">
        <v>346</v>
      </c>
      <c r="C55" s="100" t="s">
        <v>316</v>
      </c>
      <c r="D55" s="93" t="s">
        <v>317</v>
      </c>
      <c r="E55" s="134">
        <v>72</v>
      </c>
      <c r="F55" s="89">
        <v>0</v>
      </c>
      <c r="G55" s="89">
        <v>0</v>
      </c>
      <c r="H55" s="89">
        <v>72</v>
      </c>
      <c r="I55" s="133"/>
    </row>
    <row r="56" customHeight="1" spans="1:9">
      <c r="A56" s="93" t="s">
        <v>347</v>
      </c>
      <c r="B56" s="100" t="s">
        <v>348</v>
      </c>
      <c r="C56" s="100" t="s">
        <v>349</v>
      </c>
      <c r="D56" s="93" t="s">
        <v>350</v>
      </c>
      <c r="E56" s="134">
        <v>17.15</v>
      </c>
      <c r="F56" s="89">
        <v>0</v>
      </c>
      <c r="G56" s="89">
        <v>0</v>
      </c>
      <c r="H56" s="89">
        <v>17.15</v>
      </c>
      <c r="I56" s="133"/>
    </row>
    <row r="57" customHeight="1" spans="1:9">
      <c r="A57" s="93" t="s">
        <v>347</v>
      </c>
      <c r="B57" s="100" t="s">
        <v>348</v>
      </c>
      <c r="C57" s="100" t="s">
        <v>318</v>
      </c>
      <c r="D57" s="93" t="s">
        <v>313</v>
      </c>
      <c r="E57" s="134">
        <v>161.37</v>
      </c>
      <c r="F57" s="89">
        <v>0</v>
      </c>
      <c r="G57" s="89">
        <v>9.7</v>
      </c>
      <c r="H57" s="89">
        <v>151.67</v>
      </c>
      <c r="I57" s="133"/>
    </row>
    <row r="58" customHeight="1" spans="1:9">
      <c r="A58" s="93" t="s">
        <v>351</v>
      </c>
      <c r="B58" s="100" t="s">
        <v>352</v>
      </c>
      <c r="C58" s="100" t="s">
        <v>353</v>
      </c>
      <c r="D58" s="93" t="s">
        <v>354</v>
      </c>
      <c r="E58" s="134">
        <v>14.6</v>
      </c>
      <c r="F58" s="89">
        <v>0</v>
      </c>
      <c r="G58" s="89">
        <v>3.6</v>
      </c>
      <c r="H58" s="89">
        <v>11</v>
      </c>
      <c r="I58" s="133"/>
    </row>
    <row r="59" customHeight="1" spans="1:9">
      <c r="A59" s="93" t="s">
        <v>351</v>
      </c>
      <c r="B59" s="100" t="s">
        <v>352</v>
      </c>
      <c r="C59" s="100" t="s">
        <v>318</v>
      </c>
      <c r="D59" s="93" t="s">
        <v>313</v>
      </c>
      <c r="E59" s="134">
        <v>281.69</v>
      </c>
      <c r="F59" s="89">
        <v>0</v>
      </c>
      <c r="G59" s="89">
        <v>67.03</v>
      </c>
      <c r="H59" s="89">
        <v>214.66</v>
      </c>
      <c r="I59" s="133"/>
    </row>
    <row r="60" customHeight="1" spans="1:9">
      <c r="A60" s="93" t="s">
        <v>355</v>
      </c>
      <c r="B60" s="100" t="s">
        <v>356</v>
      </c>
      <c r="C60" s="100" t="s">
        <v>357</v>
      </c>
      <c r="D60" s="93" t="s">
        <v>358</v>
      </c>
      <c r="E60" s="134">
        <v>5.21</v>
      </c>
      <c r="F60" s="89">
        <v>0</v>
      </c>
      <c r="G60" s="89">
        <v>5.21</v>
      </c>
      <c r="H60" s="89">
        <v>0</v>
      </c>
      <c r="I60" s="133"/>
    </row>
    <row r="61" customHeight="1" spans="1:9">
      <c r="A61" s="93" t="s">
        <v>355</v>
      </c>
      <c r="B61" s="100" t="s">
        <v>356</v>
      </c>
      <c r="C61" s="100" t="s">
        <v>318</v>
      </c>
      <c r="D61" s="93" t="s">
        <v>313</v>
      </c>
      <c r="E61" s="134">
        <v>68.98</v>
      </c>
      <c r="F61" s="89">
        <v>0</v>
      </c>
      <c r="G61" s="89">
        <v>64.48</v>
      </c>
      <c r="H61" s="89">
        <v>4.5</v>
      </c>
      <c r="I61" s="133"/>
    </row>
    <row r="62" customHeight="1" spans="1:9">
      <c r="A62" s="93" t="s">
        <v>359</v>
      </c>
      <c r="B62" s="100" t="s">
        <v>360</v>
      </c>
      <c r="C62" s="100" t="s">
        <v>318</v>
      </c>
      <c r="D62" s="93" t="s">
        <v>313</v>
      </c>
      <c r="E62" s="134">
        <v>16.37</v>
      </c>
      <c r="F62" s="89">
        <v>0</v>
      </c>
      <c r="G62" s="89">
        <v>0</v>
      </c>
      <c r="H62" s="89">
        <v>16.37</v>
      </c>
      <c r="I62" s="133"/>
    </row>
    <row r="63" customHeight="1" spans="1:9">
      <c r="A63" s="93" t="s">
        <v>361</v>
      </c>
      <c r="B63" s="100" t="s">
        <v>362</v>
      </c>
      <c r="C63" s="100" t="s">
        <v>318</v>
      </c>
      <c r="D63" s="93" t="s">
        <v>313</v>
      </c>
      <c r="E63" s="134">
        <v>325.45</v>
      </c>
      <c r="F63" s="89">
        <v>0</v>
      </c>
      <c r="G63" s="89">
        <v>0</v>
      </c>
      <c r="H63" s="89">
        <v>325.45</v>
      </c>
      <c r="I63" s="133"/>
    </row>
    <row r="64" customHeight="1" spans="1:9">
      <c r="A64" s="93" t="s">
        <v>363</v>
      </c>
      <c r="B64" s="100" t="s">
        <v>364</v>
      </c>
      <c r="C64" s="100" t="s">
        <v>365</v>
      </c>
      <c r="D64" s="93" t="s">
        <v>366</v>
      </c>
      <c r="E64" s="134">
        <v>32.5</v>
      </c>
      <c r="F64" s="89">
        <v>0</v>
      </c>
      <c r="G64" s="89">
        <v>0</v>
      </c>
      <c r="H64" s="89">
        <v>32.5</v>
      </c>
      <c r="I64" s="133"/>
    </row>
    <row r="65" customHeight="1" spans="1:9">
      <c r="A65" s="93" t="s">
        <v>363</v>
      </c>
      <c r="B65" s="100" t="s">
        <v>364</v>
      </c>
      <c r="C65" s="100" t="s">
        <v>318</v>
      </c>
      <c r="D65" s="93" t="s">
        <v>313</v>
      </c>
      <c r="E65" s="134">
        <v>324.12</v>
      </c>
      <c r="F65" s="89">
        <v>0</v>
      </c>
      <c r="G65" s="89">
        <v>0</v>
      </c>
      <c r="H65" s="89">
        <v>324.12</v>
      </c>
      <c r="I65" s="133"/>
    </row>
    <row r="66" customHeight="1" spans="1:9">
      <c r="A66" s="93" t="s">
        <v>367</v>
      </c>
      <c r="B66" s="100" t="s">
        <v>368</v>
      </c>
      <c r="C66" s="100" t="s">
        <v>318</v>
      </c>
      <c r="D66" s="93" t="s">
        <v>313</v>
      </c>
      <c r="E66" s="134">
        <v>6669.58</v>
      </c>
      <c r="F66" s="89">
        <v>0</v>
      </c>
      <c r="G66" s="89">
        <v>0</v>
      </c>
      <c r="H66" s="89">
        <v>6669.58</v>
      </c>
      <c r="I66" s="133"/>
    </row>
    <row r="67" customHeight="1" spans="1:9">
      <c r="A67" s="93" t="s">
        <v>369</v>
      </c>
      <c r="B67" s="100" t="s">
        <v>370</v>
      </c>
      <c r="C67" s="100" t="s">
        <v>318</v>
      </c>
      <c r="D67" s="93" t="s">
        <v>313</v>
      </c>
      <c r="E67" s="134">
        <v>343.64</v>
      </c>
      <c r="F67" s="89">
        <v>0</v>
      </c>
      <c r="G67" s="89">
        <v>343.64</v>
      </c>
      <c r="H67" s="89">
        <v>0</v>
      </c>
      <c r="I67" s="133"/>
    </row>
    <row r="68" customHeight="1" spans="1:9">
      <c r="A68" s="93" t="s">
        <v>369</v>
      </c>
      <c r="B68" s="100" t="s">
        <v>370</v>
      </c>
      <c r="C68" s="100" t="s">
        <v>316</v>
      </c>
      <c r="D68" s="93" t="s">
        <v>317</v>
      </c>
      <c r="E68" s="134">
        <v>11.9</v>
      </c>
      <c r="F68" s="89">
        <v>0</v>
      </c>
      <c r="G68" s="89">
        <v>11.9</v>
      </c>
      <c r="H68" s="89">
        <v>0</v>
      </c>
      <c r="I68" s="133"/>
    </row>
    <row r="69" customHeight="1" spans="1:9">
      <c r="A69" s="93" t="s">
        <v>371</v>
      </c>
      <c r="B69" s="100" t="s">
        <v>372</v>
      </c>
      <c r="C69" s="100" t="s">
        <v>318</v>
      </c>
      <c r="D69" s="93" t="s">
        <v>313</v>
      </c>
      <c r="E69" s="134">
        <v>333.35</v>
      </c>
      <c r="F69" s="89">
        <v>327.36</v>
      </c>
      <c r="G69" s="89">
        <v>0</v>
      </c>
      <c r="H69" s="89">
        <v>5.99</v>
      </c>
      <c r="I69" s="133"/>
    </row>
    <row r="70" customHeight="1" spans="1:9">
      <c r="A70" s="93" t="s">
        <v>371</v>
      </c>
      <c r="B70" s="100" t="s">
        <v>372</v>
      </c>
      <c r="C70" s="100" t="s">
        <v>316</v>
      </c>
      <c r="D70" s="93" t="s">
        <v>317</v>
      </c>
      <c r="E70" s="134">
        <v>30.36</v>
      </c>
      <c r="F70" s="89">
        <v>7.56</v>
      </c>
      <c r="G70" s="89">
        <v>0</v>
      </c>
      <c r="H70" s="89">
        <v>22.8</v>
      </c>
      <c r="I70" s="133"/>
    </row>
    <row r="71" customHeight="1" spans="1:9">
      <c r="A71" s="93" t="s">
        <v>373</v>
      </c>
      <c r="B71" s="100" t="s">
        <v>374</v>
      </c>
      <c r="C71" s="100" t="s">
        <v>375</v>
      </c>
      <c r="D71" s="93" t="s">
        <v>376</v>
      </c>
      <c r="E71" s="134">
        <v>21</v>
      </c>
      <c r="F71" s="89">
        <v>0</v>
      </c>
      <c r="G71" s="89">
        <v>21</v>
      </c>
      <c r="H71" s="89">
        <v>0</v>
      </c>
      <c r="I71" s="133"/>
    </row>
    <row r="72" customHeight="1" spans="1:9">
      <c r="A72" s="93" t="s">
        <v>373</v>
      </c>
      <c r="B72" s="100" t="s">
        <v>374</v>
      </c>
      <c r="C72" s="100" t="s">
        <v>318</v>
      </c>
      <c r="D72" s="93" t="s">
        <v>313</v>
      </c>
      <c r="E72" s="134">
        <v>739.57</v>
      </c>
      <c r="F72" s="89">
        <v>0</v>
      </c>
      <c r="G72" s="89">
        <v>739.57</v>
      </c>
      <c r="H72" s="89">
        <v>0</v>
      </c>
      <c r="I72" s="133"/>
    </row>
    <row r="73" customHeight="1" spans="1:9">
      <c r="A73" s="93" t="s">
        <v>377</v>
      </c>
      <c r="B73" s="100" t="s">
        <v>378</v>
      </c>
      <c r="C73" s="100" t="s">
        <v>316</v>
      </c>
      <c r="D73" s="93" t="s">
        <v>317</v>
      </c>
      <c r="E73" s="134">
        <v>92.15</v>
      </c>
      <c r="F73" s="89">
        <v>84.77</v>
      </c>
      <c r="G73" s="89">
        <v>7.38</v>
      </c>
      <c r="H73" s="89">
        <v>0</v>
      </c>
      <c r="I73" s="133"/>
    </row>
    <row r="74" customHeight="1" spans="1:9">
      <c r="A74" s="93" t="s">
        <v>377</v>
      </c>
      <c r="B74" s="100" t="s">
        <v>378</v>
      </c>
      <c r="C74" s="100" t="s">
        <v>318</v>
      </c>
      <c r="D74" s="93" t="s">
        <v>313</v>
      </c>
      <c r="E74" s="134">
        <v>397.51</v>
      </c>
      <c r="F74" s="89">
        <v>11</v>
      </c>
      <c r="G74" s="89">
        <v>347.61</v>
      </c>
      <c r="H74" s="89">
        <v>38.9</v>
      </c>
      <c r="I74" s="133"/>
    </row>
    <row r="75" customHeight="1" spans="1:9">
      <c r="A75" s="93" t="s">
        <v>379</v>
      </c>
      <c r="B75" s="100" t="s">
        <v>380</v>
      </c>
      <c r="C75" s="100" t="s">
        <v>381</v>
      </c>
      <c r="D75" s="93" t="s">
        <v>382</v>
      </c>
      <c r="E75" s="134">
        <v>620.77</v>
      </c>
      <c r="F75" s="89">
        <v>0</v>
      </c>
      <c r="G75" s="89">
        <v>13.44</v>
      </c>
      <c r="H75" s="89">
        <v>607.33</v>
      </c>
      <c r="I75" s="133"/>
    </row>
    <row r="76" customHeight="1" spans="1:9">
      <c r="A76" s="93" t="s">
        <v>379</v>
      </c>
      <c r="B76" s="100" t="s">
        <v>380</v>
      </c>
      <c r="C76" s="100" t="s">
        <v>318</v>
      </c>
      <c r="D76" s="93" t="s">
        <v>313</v>
      </c>
      <c r="E76" s="134">
        <v>1599.02</v>
      </c>
      <c r="F76" s="89">
        <v>0</v>
      </c>
      <c r="G76" s="89">
        <v>222.94</v>
      </c>
      <c r="H76" s="89">
        <v>1376.08</v>
      </c>
      <c r="I76" s="133"/>
    </row>
    <row r="77" customHeight="1" spans="1:9">
      <c r="A77" s="93" t="s">
        <v>383</v>
      </c>
      <c r="B77" s="100" t="s">
        <v>384</v>
      </c>
      <c r="C77" s="100"/>
      <c r="D77" s="93"/>
      <c r="E77" s="134">
        <v>2110.6</v>
      </c>
      <c r="F77" s="89">
        <v>2068.16</v>
      </c>
      <c r="G77" s="89">
        <v>0</v>
      </c>
      <c r="H77" s="89">
        <v>42.44</v>
      </c>
      <c r="I77" s="133"/>
    </row>
    <row r="78" customHeight="1" spans="1:9">
      <c r="A78" s="93" t="s">
        <v>385</v>
      </c>
      <c r="B78" s="100" t="s">
        <v>386</v>
      </c>
      <c r="C78" s="100" t="s">
        <v>387</v>
      </c>
      <c r="D78" s="93" t="s">
        <v>388</v>
      </c>
      <c r="E78" s="134">
        <v>380.65</v>
      </c>
      <c r="F78" s="89">
        <v>380.65</v>
      </c>
      <c r="G78" s="89">
        <v>0</v>
      </c>
      <c r="H78" s="89">
        <v>0</v>
      </c>
      <c r="I78" s="133"/>
    </row>
    <row r="79" customHeight="1" spans="1:9">
      <c r="A79" s="93" t="s">
        <v>389</v>
      </c>
      <c r="B79" s="100" t="s">
        <v>390</v>
      </c>
      <c r="C79" s="100" t="s">
        <v>387</v>
      </c>
      <c r="D79" s="93" t="s">
        <v>388</v>
      </c>
      <c r="E79" s="134">
        <v>368.56</v>
      </c>
      <c r="F79" s="89">
        <v>368.56</v>
      </c>
      <c r="G79" s="89">
        <v>0</v>
      </c>
      <c r="H79" s="89">
        <v>0</v>
      </c>
      <c r="I79" s="133"/>
    </row>
    <row r="80" customHeight="1" spans="1:9">
      <c r="A80" s="93" t="s">
        <v>391</v>
      </c>
      <c r="B80" s="100" t="s">
        <v>392</v>
      </c>
      <c r="C80" s="100" t="s">
        <v>393</v>
      </c>
      <c r="D80" s="93" t="s">
        <v>394</v>
      </c>
      <c r="E80" s="134">
        <v>130.41</v>
      </c>
      <c r="F80" s="89">
        <v>130.41</v>
      </c>
      <c r="G80" s="89">
        <v>0</v>
      </c>
      <c r="H80" s="89">
        <v>0</v>
      </c>
      <c r="I80" s="133"/>
    </row>
    <row r="81" customHeight="1" spans="1:9">
      <c r="A81" s="93" t="s">
        <v>395</v>
      </c>
      <c r="B81" s="100" t="s">
        <v>396</v>
      </c>
      <c r="C81" s="100" t="s">
        <v>393</v>
      </c>
      <c r="D81" s="93" t="s">
        <v>394</v>
      </c>
      <c r="E81" s="134">
        <v>99.09</v>
      </c>
      <c r="F81" s="89">
        <v>99.09</v>
      </c>
      <c r="G81" s="89">
        <v>0</v>
      </c>
      <c r="H81" s="89">
        <v>0</v>
      </c>
      <c r="I81" s="133"/>
    </row>
    <row r="82" customHeight="1" spans="1:9">
      <c r="A82" s="93" t="s">
        <v>397</v>
      </c>
      <c r="B82" s="100" t="s">
        <v>398</v>
      </c>
      <c r="C82" s="100" t="s">
        <v>393</v>
      </c>
      <c r="D82" s="93" t="s">
        <v>394</v>
      </c>
      <c r="E82" s="134">
        <v>5.5</v>
      </c>
      <c r="F82" s="89">
        <v>5.5</v>
      </c>
      <c r="G82" s="89">
        <v>0</v>
      </c>
      <c r="H82" s="89">
        <v>0</v>
      </c>
      <c r="I82" s="133"/>
    </row>
    <row r="83" customHeight="1" spans="1:9">
      <c r="A83" s="93" t="s">
        <v>399</v>
      </c>
      <c r="B83" s="100" t="s">
        <v>400</v>
      </c>
      <c r="C83" s="100" t="s">
        <v>393</v>
      </c>
      <c r="D83" s="93" t="s">
        <v>394</v>
      </c>
      <c r="E83" s="134">
        <v>80.43</v>
      </c>
      <c r="F83" s="89">
        <v>80.43</v>
      </c>
      <c r="G83" s="89">
        <v>0</v>
      </c>
      <c r="H83" s="89">
        <v>0</v>
      </c>
      <c r="I83" s="133"/>
    </row>
    <row r="84" customHeight="1" spans="1:9">
      <c r="A84" s="93" t="s">
        <v>401</v>
      </c>
      <c r="B84" s="100" t="s">
        <v>402</v>
      </c>
      <c r="C84" s="100" t="s">
        <v>393</v>
      </c>
      <c r="D84" s="93" t="s">
        <v>394</v>
      </c>
      <c r="E84" s="134">
        <v>1.76</v>
      </c>
      <c r="F84" s="89">
        <v>1.76</v>
      </c>
      <c r="G84" s="89">
        <v>0</v>
      </c>
      <c r="H84" s="89">
        <v>0</v>
      </c>
      <c r="I84" s="133"/>
    </row>
    <row r="85" customHeight="1" spans="1:9">
      <c r="A85" s="93" t="s">
        <v>403</v>
      </c>
      <c r="B85" s="100" t="s">
        <v>404</v>
      </c>
      <c r="C85" s="100" t="s">
        <v>405</v>
      </c>
      <c r="D85" s="93" t="s">
        <v>406</v>
      </c>
      <c r="E85" s="134">
        <v>1044.2</v>
      </c>
      <c r="F85" s="89">
        <v>1001.76</v>
      </c>
      <c r="G85" s="89">
        <v>0</v>
      </c>
      <c r="H85" s="89">
        <v>42.44</v>
      </c>
      <c r="I85" s="133"/>
    </row>
    <row r="86" customHeight="1" spans="1:9">
      <c r="A86" s="93" t="s">
        <v>407</v>
      </c>
      <c r="B86" s="100" t="s">
        <v>408</v>
      </c>
      <c r="C86" s="100"/>
      <c r="D86" s="93"/>
      <c r="E86" s="134">
        <v>17708.14</v>
      </c>
      <c r="F86" s="89">
        <v>0</v>
      </c>
      <c r="G86" s="89">
        <v>0</v>
      </c>
      <c r="H86" s="89">
        <v>17708.14</v>
      </c>
      <c r="I86" s="133"/>
    </row>
    <row r="87" customHeight="1" spans="1:9">
      <c r="A87" s="93" t="s">
        <v>409</v>
      </c>
      <c r="B87" s="100" t="s">
        <v>410</v>
      </c>
      <c r="C87" s="100" t="s">
        <v>411</v>
      </c>
      <c r="D87" s="93" t="s">
        <v>412</v>
      </c>
      <c r="E87" s="134">
        <v>235</v>
      </c>
      <c r="F87" s="89">
        <v>0</v>
      </c>
      <c r="G87" s="89">
        <v>0</v>
      </c>
      <c r="H87" s="89">
        <v>235</v>
      </c>
      <c r="I87" s="133"/>
    </row>
    <row r="88" customHeight="1" spans="1:9">
      <c r="A88" s="93" t="s">
        <v>413</v>
      </c>
      <c r="B88" s="100" t="s">
        <v>414</v>
      </c>
      <c r="C88" s="100" t="s">
        <v>411</v>
      </c>
      <c r="D88" s="93" t="s">
        <v>412</v>
      </c>
      <c r="E88" s="134">
        <v>163.08</v>
      </c>
      <c r="F88" s="89">
        <v>0</v>
      </c>
      <c r="G88" s="89">
        <v>0</v>
      </c>
      <c r="H88" s="89">
        <v>163.08</v>
      </c>
      <c r="I88" s="133"/>
    </row>
    <row r="89" customHeight="1" spans="1:9">
      <c r="A89" s="93" t="s">
        <v>413</v>
      </c>
      <c r="B89" s="100" t="s">
        <v>414</v>
      </c>
      <c r="C89" s="100" t="s">
        <v>415</v>
      </c>
      <c r="D89" s="93" t="s">
        <v>416</v>
      </c>
      <c r="E89" s="134">
        <v>35.85</v>
      </c>
      <c r="F89" s="89">
        <v>0</v>
      </c>
      <c r="G89" s="89">
        <v>0</v>
      </c>
      <c r="H89" s="89">
        <v>35.85</v>
      </c>
      <c r="I89" s="133"/>
    </row>
    <row r="90" customHeight="1" spans="1:9">
      <c r="A90" s="93" t="s">
        <v>417</v>
      </c>
      <c r="B90" s="100" t="s">
        <v>418</v>
      </c>
      <c r="C90" s="100" t="s">
        <v>411</v>
      </c>
      <c r="D90" s="93" t="s">
        <v>412</v>
      </c>
      <c r="E90" s="134">
        <v>2022.5</v>
      </c>
      <c r="F90" s="89">
        <v>0</v>
      </c>
      <c r="G90" s="89">
        <v>0</v>
      </c>
      <c r="H90" s="89">
        <v>2022.5</v>
      </c>
      <c r="I90" s="133"/>
    </row>
    <row r="91" customHeight="1" spans="1:9">
      <c r="A91" s="93" t="s">
        <v>419</v>
      </c>
      <c r="B91" s="100" t="s">
        <v>420</v>
      </c>
      <c r="C91" s="100" t="s">
        <v>411</v>
      </c>
      <c r="D91" s="93" t="s">
        <v>412</v>
      </c>
      <c r="E91" s="134">
        <v>14102.17</v>
      </c>
      <c r="F91" s="89">
        <v>0</v>
      </c>
      <c r="G91" s="89">
        <v>0</v>
      </c>
      <c r="H91" s="89">
        <v>14102.17</v>
      </c>
      <c r="I91" s="133"/>
    </row>
    <row r="92" customHeight="1" spans="1:9">
      <c r="A92" s="93" t="s">
        <v>421</v>
      </c>
      <c r="B92" s="100" t="s">
        <v>422</v>
      </c>
      <c r="C92" s="100" t="s">
        <v>411</v>
      </c>
      <c r="D92" s="93" t="s">
        <v>412</v>
      </c>
      <c r="E92" s="134">
        <v>172.96</v>
      </c>
      <c r="F92" s="89">
        <v>0</v>
      </c>
      <c r="G92" s="89">
        <v>0</v>
      </c>
      <c r="H92" s="89">
        <v>172.96</v>
      </c>
      <c r="I92" s="133"/>
    </row>
    <row r="93" customHeight="1" spans="1:9">
      <c r="A93" s="93" t="s">
        <v>423</v>
      </c>
      <c r="B93" s="100" t="s">
        <v>424</v>
      </c>
      <c r="C93" s="100" t="s">
        <v>411</v>
      </c>
      <c r="D93" s="93" t="s">
        <v>412</v>
      </c>
      <c r="E93" s="134">
        <v>960.7</v>
      </c>
      <c r="F93" s="89">
        <v>0</v>
      </c>
      <c r="G93" s="89">
        <v>0</v>
      </c>
      <c r="H93" s="89">
        <v>960.7</v>
      </c>
      <c r="I93" s="133"/>
    </row>
    <row r="94" customHeight="1" spans="1:9">
      <c r="A94" s="93" t="s">
        <v>423</v>
      </c>
      <c r="B94" s="100" t="s">
        <v>424</v>
      </c>
      <c r="C94" s="100" t="s">
        <v>425</v>
      </c>
      <c r="D94" s="93" t="s">
        <v>426</v>
      </c>
      <c r="E94" s="134">
        <v>15.88</v>
      </c>
      <c r="F94" s="89">
        <v>0</v>
      </c>
      <c r="G94" s="89">
        <v>0</v>
      </c>
      <c r="H94" s="89">
        <v>15.88</v>
      </c>
      <c r="I94" s="133"/>
    </row>
  </sheetData>
  <printOptions horizontalCentered="1"/>
  <pageMargins left="0.588888888888889" right="0.588888888888889" top="0.788888888888889" bottom="0.788888888888889" header="0.5" footer="0.5"/>
  <pageSetup paperSize="9" scale="75" fitToHeight="1000" orientation="landscape"/>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23"/>
  <sheetViews>
    <sheetView showGridLines="0" showZeros="0" view="pageBreakPreview" zoomScaleNormal="100" zoomScaleSheetLayoutView="100" workbookViewId="0">
      <selection activeCell="A4" sqref="A4:F23"/>
    </sheetView>
  </sheetViews>
  <sheetFormatPr defaultColWidth="9.16666666666667" defaultRowHeight="12.75" customHeight="1" outlineLevelCol="5"/>
  <cols>
    <col min="1" max="2" width="21.3333333333333" customWidth="1"/>
    <col min="3" max="3" width="37.1666666666667" customWidth="1"/>
    <col min="4" max="4" width="30" customWidth="1"/>
    <col min="5" max="5" width="26.3333333333333" customWidth="1"/>
    <col min="6" max="6" width="21.3333333333333" customWidth="1"/>
    <col min="7" max="7" width="9.16666666666667" customWidth="1"/>
  </cols>
  <sheetData>
    <row r="1" ht="30" customHeight="1" spans="1:1">
      <c r="A1" s="79" t="s">
        <v>23</v>
      </c>
    </row>
    <row r="2" ht="28.5" customHeight="1" spans="1:6">
      <c r="A2" s="80" t="s">
        <v>427</v>
      </c>
      <c r="B2" s="80"/>
      <c r="C2" s="80"/>
      <c r="D2" s="80"/>
      <c r="E2" s="80"/>
      <c r="F2" s="80"/>
    </row>
    <row r="3" ht="22.5" customHeight="1" spans="6:6">
      <c r="F3" s="91" t="s">
        <v>46</v>
      </c>
    </row>
    <row r="4" ht="22.5" customHeight="1" spans="1:6">
      <c r="A4" s="83" t="s">
        <v>220</v>
      </c>
      <c r="B4" s="83" t="s">
        <v>221</v>
      </c>
      <c r="C4" s="83" t="s">
        <v>142</v>
      </c>
      <c r="D4" s="83" t="s">
        <v>222</v>
      </c>
      <c r="E4" s="83" t="s">
        <v>223</v>
      </c>
      <c r="F4" s="83" t="s">
        <v>225</v>
      </c>
    </row>
    <row r="5" ht="15.75" customHeight="1" spans="1:6">
      <c r="A5" s="84" t="s">
        <v>153</v>
      </c>
      <c r="B5" s="84" t="s">
        <v>153</v>
      </c>
      <c r="C5" s="84">
        <v>1</v>
      </c>
      <c r="D5" s="84">
        <v>2</v>
      </c>
      <c r="E5" s="84">
        <v>3</v>
      </c>
      <c r="F5" s="84" t="s">
        <v>153</v>
      </c>
    </row>
    <row r="6" customHeight="1" spans="1:6">
      <c r="A6" s="85"/>
      <c r="B6" s="85" t="s">
        <v>142</v>
      </c>
      <c r="C6" s="89">
        <v>33196.81</v>
      </c>
      <c r="D6" s="89">
        <v>29577.41</v>
      </c>
      <c r="E6" s="89">
        <v>3619.4</v>
      </c>
      <c r="F6" s="133"/>
    </row>
    <row r="7" customHeight="1" spans="1:6">
      <c r="A7" s="85" t="s">
        <v>226</v>
      </c>
      <c r="B7" s="85" t="s">
        <v>227</v>
      </c>
      <c r="C7" s="89">
        <v>70.63</v>
      </c>
      <c r="D7" s="89">
        <v>0</v>
      </c>
      <c r="E7" s="89">
        <v>70.63</v>
      </c>
      <c r="F7" s="133"/>
    </row>
    <row r="8" customHeight="1" spans="1:6">
      <c r="A8" s="85" t="s">
        <v>228</v>
      </c>
      <c r="B8" s="85" t="s">
        <v>229</v>
      </c>
      <c r="C8" s="89">
        <v>70.63</v>
      </c>
      <c r="D8" s="89">
        <v>0</v>
      </c>
      <c r="E8" s="89">
        <v>70.63</v>
      </c>
      <c r="F8" s="133"/>
    </row>
    <row r="9" customHeight="1" spans="1:6">
      <c r="A9" s="85" t="s">
        <v>230</v>
      </c>
      <c r="B9" s="85" t="s">
        <v>231</v>
      </c>
      <c r="C9" s="89">
        <v>70.63</v>
      </c>
      <c r="D9" s="89">
        <v>0</v>
      </c>
      <c r="E9" s="89">
        <v>70.63</v>
      </c>
      <c r="F9" s="133"/>
    </row>
    <row r="10" customHeight="1" spans="1:6">
      <c r="A10" s="85" t="s">
        <v>232</v>
      </c>
      <c r="B10" s="85" t="s">
        <v>233</v>
      </c>
      <c r="C10" s="89">
        <v>1213.15</v>
      </c>
      <c r="D10" s="89">
        <v>1151.01</v>
      </c>
      <c r="E10" s="89">
        <v>62.14</v>
      </c>
      <c r="F10" s="133"/>
    </row>
    <row r="11" customHeight="1" spans="1:6">
      <c r="A11" s="85" t="s">
        <v>234</v>
      </c>
      <c r="B11" s="85" t="s">
        <v>235</v>
      </c>
      <c r="C11" s="89">
        <v>1213.15</v>
      </c>
      <c r="D11" s="89">
        <v>1151.01</v>
      </c>
      <c r="E11" s="89">
        <v>62.14</v>
      </c>
      <c r="F11" s="133"/>
    </row>
    <row r="12" customHeight="1" spans="1:6">
      <c r="A12" s="85" t="s">
        <v>236</v>
      </c>
      <c r="B12" s="85" t="s">
        <v>237</v>
      </c>
      <c r="C12" s="89">
        <v>114.92</v>
      </c>
      <c r="D12" s="89">
        <v>108.54</v>
      </c>
      <c r="E12" s="89">
        <v>6.38</v>
      </c>
      <c r="F12" s="133"/>
    </row>
    <row r="13" customHeight="1" spans="1:6">
      <c r="A13" s="85" t="s">
        <v>238</v>
      </c>
      <c r="B13" s="85" t="s">
        <v>239</v>
      </c>
      <c r="C13" s="89">
        <v>1097.53</v>
      </c>
      <c r="D13" s="89">
        <v>1042.47</v>
      </c>
      <c r="E13" s="89">
        <v>55.06</v>
      </c>
      <c r="F13" s="133"/>
    </row>
    <row r="14" customHeight="1" spans="1:6">
      <c r="A14" s="85" t="s">
        <v>240</v>
      </c>
      <c r="B14" s="85" t="s">
        <v>241</v>
      </c>
      <c r="C14" s="89">
        <v>0.7</v>
      </c>
      <c r="D14" s="89">
        <v>0</v>
      </c>
      <c r="E14" s="89">
        <v>0.7</v>
      </c>
      <c r="F14" s="133"/>
    </row>
    <row r="15" customHeight="1" spans="1:6">
      <c r="A15" s="85" t="s">
        <v>242</v>
      </c>
      <c r="B15" s="85" t="s">
        <v>243</v>
      </c>
      <c r="C15" s="89">
        <v>30006.96</v>
      </c>
      <c r="D15" s="89">
        <v>26520.33</v>
      </c>
      <c r="E15" s="89">
        <v>3486.63</v>
      </c>
      <c r="F15" s="133"/>
    </row>
    <row r="16" customHeight="1" spans="1:6">
      <c r="A16" s="85" t="s">
        <v>244</v>
      </c>
      <c r="B16" s="85" t="s">
        <v>245</v>
      </c>
      <c r="C16" s="89">
        <v>30006.96</v>
      </c>
      <c r="D16" s="89">
        <v>26520.33</v>
      </c>
      <c r="E16" s="89">
        <v>3486.63</v>
      </c>
      <c r="F16" s="133"/>
    </row>
    <row r="17" customHeight="1" spans="1:6">
      <c r="A17" s="85" t="s">
        <v>246</v>
      </c>
      <c r="B17" s="85" t="s">
        <v>247</v>
      </c>
      <c r="C17" s="89">
        <v>1486.93</v>
      </c>
      <c r="D17" s="89">
        <v>1302.44</v>
      </c>
      <c r="E17" s="89">
        <v>184.49</v>
      </c>
      <c r="F17" s="133"/>
    </row>
    <row r="18" customHeight="1" spans="1:6">
      <c r="A18" s="85" t="s">
        <v>252</v>
      </c>
      <c r="B18" s="85" t="s">
        <v>253</v>
      </c>
      <c r="C18" s="89">
        <v>17898.33</v>
      </c>
      <c r="D18" s="89">
        <v>15946.2</v>
      </c>
      <c r="E18" s="89">
        <v>1952.13</v>
      </c>
      <c r="F18" s="133"/>
    </row>
    <row r="19" customHeight="1" spans="1:6">
      <c r="A19" s="85" t="s">
        <v>260</v>
      </c>
      <c r="B19" s="85" t="s">
        <v>261</v>
      </c>
      <c r="C19" s="89">
        <v>1361.06</v>
      </c>
      <c r="D19" s="89">
        <v>1261.26</v>
      </c>
      <c r="E19" s="89">
        <v>99.8</v>
      </c>
      <c r="F19" s="133"/>
    </row>
    <row r="20" customHeight="1" spans="1:6">
      <c r="A20" s="85" t="s">
        <v>262</v>
      </c>
      <c r="B20" s="85" t="s">
        <v>263</v>
      </c>
      <c r="C20" s="89">
        <v>9260.64</v>
      </c>
      <c r="D20" s="89">
        <v>8010.43</v>
      </c>
      <c r="E20" s="89">
        <v>1250.21</v>
      </c>
      <c r="F20" s="133"/>
    </row>
    <row r="21" customHeight="1" spans="1:6">
      <c r="A21" s="85" t="s">
        <v>264</v>
      </c>
      <c r="B21" s="85" t="s">
        <v>265</v>
      </c>
      <c r="C21" s="89">
        <v>1906.07</v>
      </c>
      <c r="D21" s="89">
        <v>1906.07</v>
      </c>
      <c r="E21" s="89">
        <v>0</v>
      </c>
      <c r="F21" s="133"/>
    </row>
    <row r="22" customHeight="1" spans="1:6">
      <c r="A22" s="85" t="s">
        <v>266</v>
      </c>
      <c r="B22" s="85" t="s">
        <v>267</v>
      </c>
      <c r="C22" s="89">
        <v>1906.07</v>
      </c>
      <c r="D22" s="89">
        <v>1906.07</v>
      </c>
      <c r="E22" s="89">
        <v>0</v>
      </c>
      <c r="F22" s="133"/>
    </row>
    <row r="23" customHeight="1" spans="1:6">
      <c r="A23" s="85" t="s">
        <v>268</v>
      </c>
      <c r="B23" s="85" t="s">
        <v>269</v>
      </c>
      <c r="C23" s="89">
        <v>1906.07</v>
      </c>
      <c r="D23" s="89">
        <v>1906.07</v>
      </c>
      <c r="E23" s="89">
        <v>0</v>
      </c>
      <c r="F23" s="133"/>
    </row>
  </sheetData>
  <printOptions horizontalCentered="1"/>
  <pageMargins left="0.588888888888889" right="0.588888888888889" top="0.788888888888889" bottom="0.788888888888889" header="0.5" footer="0.5"/>
  <pageSetup paperSize="9" fitToHeight="100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封面</vt:lpstr>
      <vt:lpstr>目录</vt:lpstr>
      <vt:lpstr>表1-收支总表</vt:lpstr>
      <vt:lpstr>表2-收入总表</vt:lpstr>
      <vt:lpstr>表3-支出总表</vt:lpstr>
      <vt:lpstr>表4-财政拨款收支总表</vt:lpstr>
      <vt:lpstr>表5-一般公共预算支出明细表（按功能科目）</vt:lpstr>
      <vt:lpstr>表6-一般公共预算支出明细表（按经济分类科目）</vt:lpstr>
      <vt:lpstr>表7-一般公共预算基本支出明细表（按功能科目）</vt:lpstr>
      <vt:lpstr>表8-一般公共预算基本支出明细表（按经济分类科目）</vt:lpstr>
      <vt:lpstr>表9-政府性基金收支表</vt:lpstr>
      <vt:lpstr>表10-专项业务经费支出表</vt:lpstr>
      <vt:lpstr>表11-财政拨款结转资金支出表</vt:lpstr>
      <vt:lpstr>表12-政府采购（资产配置、购买服务）预算表</vt:lpstr>
      <vt:lpstr>表13-一般公共预算拨款“三公”经费及会议培训费表</vt:lpstr>
      <vt:lpstr>表14-部门专项业务经费一级项目绩效目标表</vt:lpstr>
      <vt:lpstr>表15-部门整体支出绩效目标表</vt:lpstr>
      <vt:lpstr>表16-专项资金整体绩效目标表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2018-01-09T01:56:00Z</dcterms:created>
  <cp:lastPrinted>2019-03-03T14:26:00Z</cp:lastPrinted>
  <dcterms:modified xsi:type="dcterms:W3CDTF">2019-03-07T09:45:05Z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2052-9.1.0.4895</vt:lpwstr>
  </property>
</Properties>
</file>